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3185" windowHeight="11040" firstSheet="2" activeTab="2"/>
  </bookViews>
  <sheets>
    <sheet name="Tregues e mesme 2022-2023" sheetId="3" r:id="rId1"/>
    <sheet name="Ndryshime tregues MESME" sheetId="6" r:id="rId2"/>
    <sheet name="Renditja teresore e mesme" sheetId="10" r:id="rId3"/>
    <sheet name="Tregues 9-vj 2022-2023" sheetId="12" r:id="rId4"/>
    <sheet name="Ndryshime tregues 9-vj" sheetId="7" r:id="rId5"/>
    <sheet name="Renditja teresore 9-vj" sheetId="11" r:id="rId6"/>
  </sheets>
  <definedNames>
    <definedName name="_xlnm._FilterDatabase" localSheetId="4" hidden="1">'Ndryshime tregues 9-vj'!$A$7:$BK$58</definedName>
    <definedName name="_xlnm._FilterDatabase" localSheetId="1" hidden="1">'Ndryshime tregues MESME'!$A$5:$BG$5</definedName>
    <definedName name="_xlnm._FilterDatabase" localSheetId="5" hidden="1">'Renditja teresore 9-vj'!$A$7:$AX$7</definedName>
    <definedName name="_xlnm._FilterDatabase" localSheetId="2" hidden="1">'Renditja teresore e mesme'!$A$5:$AU$5</definedName>
    <definedName name="_xlnm._FilterDatabase" localSheetId="3" hidden="1">'Tregues 9-vj 2022-2023'!$A$5:$AG$5</definedName>
    <definedName name="_xlnm._FilterDatabase" localSheetId="0" hidden="1">'Tregues e mesme 2022-2023'!$A$5:$AE$20</definedName>
  </definedNames>
  <calcPr calcId="124519"/>
</workbook>
</file>

<file path=xl/calcChain.xml><?xml version="1.0" encoding="utf-8"?>
<calcChain xmlns="http://schemas.openxmlformats.org/spreadsheetml/2006/main">
  <c r="AF56" i="12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6"/>
  <c r="AN6" i="10"/>
  <c r="AN7"/>
  <c r="AN10"/>
  <c r="AN8"/>
  <c r="AN14"/>
  <c r="AN18"/>
  <c r="AN9"/>
  <c r="AN17"/>
  <c r="AN11"/>
  <c r="AN15"/>
  <c r="AN16"/>
  <c r="AN20"/>
  <c r="AN19"/>
  <c r="AN12"/>
  <c r="AN13"/>
  <c r="P6"/>
  <c r="P7"/>
  <c r="P10"/>
  <c r="P8"/>
  <c r="P14"/>
  <c r="P18"/>
  <c r="P9"/>
  <c r="P17"/>
  <c r="P11"/>
  <c r="P15"/>
  <c r="P16"/>
  <c r="P20"/>
  <c r="P19"/>
  <c r="P12"/>
  <c r="P13"/>
  <c r="BF18" i="6" l="1"/>
  <c r="BF15"/>
  <c r="BF16"/>
  <c r="BF17"/>
  <c r="BF19"/>
  <c r="BF13"/>
  <c r="BF14"/>
  <c r="BF20"/>
  <c r="BD13"/>
  <c r="BD14"/>
  <c r="BD15"/>
  <c r="BD16"/>
  <c r="BD17"/>
  <c r="BD18"/>
  <c r="BD19"/>
  <c r="BD20"/>
  <c r="AZ13"/>
  <c r="AZ14"/>
  <c r="AZ15"/>
  <c r="AZ16"/>
  <c r="AZ17"/>
  <c r="AZ18"/>
  <c r="AZ19"/>
  <c r="AZ20"/>
  <c r="AV13"/>
  <c r="AV14"/>
  <c r="AV15"/>
  <c r="AV16"/>
  <c r="AV17"/>
  <c r="AV18"/>
  <c r="AV19"/>
  <c r="AV20"/>
  <c r="AR13"/>
  <c r="AR14"/>
  <c r="AR15"/>
  <c r="AR16"/>
  <c r="AR17"/>
  <c r="AR18"/>
  <c r="AR19"/>
  <c r="AR20"/>
  <c r="AN13"/>
  <c r="AN14"/>
  <c r="AN15"/>
  <c r="AN16"/>
  <c r="AN17"/>
  <c r="AN18"/>
  <c r="AN19"/>
  <c r="AN20"/>
  <c r="AJ13"/>
  <c r="AJ14"/>
  <c r="AJ15"/>
  <c r="AJ16"/>
  <c r="AJ17"/>
  <c r="AJ18"/>
  <c r="AJ19"/>
  <c r="AJ20"/>
  <c r="AF13"/>
  <c r="AF14"/>
  <c r="AF15"/>
  <c r="AF16"/>
  <c r="AF17"/>
  <c r="AF18"/>
  <c r="AF19"/>
  <c r="AF20"/>
  <c r="AB13"/>
  <c r="AB14"/>
  <c r="AB15"/>
  <c r="AB16"/>
  <c r="AB17"/>
  <c r="AB18"/>
  <c r="AB19"/>
  <c r="AB20"/>
  <c r="X13"/>
  <c r="X14"/>
  <c r="X15"/>
  <c r="X16"/>
  <c r="X17"/>
  <c r="X18"/>
  <c r="X19"/>
  <c r="X20"/>
  <c r="T13"/>
  <c r="T14"/>
  <c r="T15"/>
  <c r="T16"/>
  <c r="T17"/>
  <c r="T18"/>
  <c r="T19"/>
  <c r="T20"/>
  <c r="P13"/>
  <c r="P14"/>
  <c r="P15"/>
  <c r="P16"/>
  <c r="P17"/>
  <c r="P18"/>
  <c r="P19"/>
  <c r="P20"/>
  <c r="L13"/>
  <c r="L14"/>
  <c r="L15"/>
  <c r="L16"/>
  <c r="L17"/>
  <c r="L18"/>
  <c r="L19"/>
  <c r="L20"/>
  <c r="H13"/>
  <c r="H14"/>
  <c r="H15"/>
  <c r="H16"/>
  <c r="H17"/>
  <c r="H18"/>
  <c r="H19"/>
  <c r="H20"/>
  <c r="D13"/>
  <c r="D14"/>
  <c r="D15"/>
  <c r="D16"/>
  <c r="D17"/>
  <c r="D18"/>
  <c r="D19"/>
  <c r="D20"/>
  <c r="D17" i="10"/>
  <c r="D11"/>
  <c r="D15"/>
  <c r="D16"/>
  <c r="D20"/>
  <c r="D19"/>
  <c r="D12"/>
  <c r="D13"/>
  <c r="G17"/>
  <c r="G11"/>
  <c r="G15"/>
  <c r="G16"/>
  <c r="G20"/>
  <c r="G19"/>
  <c r="G12"/>
  <c r="G13"/>
  <c r="J13"/>
  <c r="J17"/>
  <c r="J11"/>
  <c r="J15"/>
  <c r="J16"/>
  <c r="J20"/>
  <c r="J19"/>
  <c r="J12"/>
  <c r="M17"/>
  <c r="M11"/>
  <c r="M15"/>
  <c r="M16"/>
  <c r="M20"/>
  <c r="M19"/>
  <c r="M12"/>
  <c r="M13"/>
  <c r="V13"/>
  <c r="S17"/>
  <c r="S11"/>
  <c r="S15"/>
  <c r="S16"/>
  <c r="S20"/>
  <c r="S19"/>
  <c r="S12"/>
  <c r="S13"/>
  <c r="V17"/>
  <c r="V11"/>
  <c r="V15"/>
  <c r="V16"/>
  <c r="V20"/>
  <c r="V19"/>
  <c r="V12"/>
  <c r="Y17"/>
  <c r="Y11"/>
  <c r="Y15"/>
  <c r="Y16"/>
  <c r="Y20"/>
  <c r="Y19"/>
  <c r="Y12"/>
  <c r="Y13"/>
  <c r="AB17"/>
  <c r="AB11"/>
  <c r="AB15"/>
  <c r="AB16"/>
  <c r="AB20"/>
  <c r="AB19"/>
  <c r="AB12"/>
  <c r="AB13"/>
  <c r="AE17"/>
  <c r="AE11"/>
  <c r="AE15"/>
  <c r="AE16"/>
  <c r="AE20"/>
  <c r="AE19"/>
  <c r="AE12"/>
  <c r="AE13"/>
  <c r="AH13"/>
  <c r="AH17"/>
  <c r="AH11"/>
  <c r="AH15"/>
  <c r="AH16"/>
  <c r="AH20"/>
  <c r="AH19"/>
  <c r="AH12"/>
  <c r="AK17"/>
  <c r="AK11"/>
  <c r="AK15"/>
  <c r="AK16"/>
  <c r="AK20"/>
  <c r="AK19"/>
  <c r="AK12"/>
  <c r="AK13"/>
  <c r="AQ17"/>
  <c r="AQ11"/>
  <c r="AQ15"/>
  <c r="AQ16"/>
  <c r="AQ20"/>
  <c r="AQ19"/>
  <c r="AQ12"/>
  <c r="AQ13"/>
  <c r="AS17"/>
  <c r="AS11"/>
  <c r="AS15"/>
  <c r="AS16"/>
  <c r="AS20"/>
  <c r="AS19"/>
  <c r="AS12"/>
  <c r="AS13"/>
  <c r="AR17"/>
  <c r="AR11"/>
  <c r="AR15"/>
  <c r="AR16"/>
  <c r="AR20"/>
  <c r="AR19"/>
  <c r="AR12"/>
  <c r="AR13"/>
  <c r="AD7" i="3"/>
  <c r="AD11"/>
  <c r="AD10"/>
  <c r="AD12"/>
  <c r="AD19"/>
  <c r="AD13"/>
  <c r="AD9"/>
  <c r="AD18"/>
  <c r="AZ50" i="7"/>
  <c r="AZ57"/>
  <c r="D51" i="11"/>
  <c r="G51"/>
  <c r="J51"/>
  <c r="M51"/>
  <c r="P51"/>
  <c r="S51"/>
  <c r="V51"/>
  <c r="Y51"/>
  <c r="AB51"/>
  <c r="AE51"/>
  <c r="AH51"/>
  <c r="AK51"/>
  <c r="AN51"/>
  <c r="AQ51"/>
  <c r="AT51"/>
  <c r="AU51"/>
  <c r="AV51"/>
  <c r="D22"/>
  <c r="G22"/>
  <c r="J22"/>
  <c r="M22"/>
  <c r="P22"/>
  <c r="S22"/>
  <c r="V22"/>
  <c r="Y22"/>
  <c r="AB22"/>
  <c r="AE22"/>
  <c r="AH22"/>
  <c r="AK22"/>
  <c r="AN22"/>
  <c r="AQ22"/>
  <c r="AT22"/>
  <c r="AU22"/>
  <c r="AV22"/>
  <c r="D44"/>
  <c r="G44"/>
  <c r="J44"/>
  <c r="M44"/>
  <c r="P44"/>
  <c r="S44"/>
  <c r="V44"/>
  <c r="Y44"/>
  <c r="AB44"/>
  <c r="AE44"/>
  <c r="AH44"/>
  <c r="AK44"/>
  <c r="AN44"/>
  <c r="AQ44"/>
  <c r="AT44"/>
  <c r="AU44"/>
  <c r="AV44"/>
  <c r="D52"/>
  <c r="G52"/>
  <c r="J52"/>
  <c r="M52"/>
  <c r="P52"/>
  <c r="S52"/>
  <c r="V52"/>
  <c r="Y52"/>
  <c r="AB52"/>
  <c r="AE52"/>
  <c r="AH52"/>
  <c r="AK52"/>
  <c r="AN52"/>
  <c r="AQ52"/>
  <c r="AT52"/>
  <c r="AU52"/>
  <c r="AV52"/>
  <c r="D30"/>
  <c r="G30"/>
  <c r="J30"/>
  <c r="M30"/>
  <c r="P30"/>
  <c r="S30"/>
  <c r="V30"/>
  <c r="Y30"/>
  <c r="AB30"/>
  <c r="AE30"/>
  <c r="AH30"/>
  <c r="AK30"/>
  <c r="AN30"/>
  <c r="AQ30"/>
  <c r="AT30"/>
  <c r="AU30"/>
  <c r="AV30"/>
  <c r="D43"/>
  <c r="G43"/>
  <c r="J43"/>
  <c r="M43"/>
  <c r="P43"/>
  <c r="S43"/>
  <c r="V43"/>
  <c r="Y43"/>
  <c r="AB43"/>
  <c r="AE43"/>
  <c r="AH43"/>
  <c r="AK43"/>
  <c r="AN43"/>
  <c r="AQ43"/>
  <c r="AT43"/>
  <c r="AU43"/>
  <c r="AV43"/>
  <c r="D54"/>
  <c r="G54"/>
  <c r="J54"/>
  <c r="M54"/>
  <c r="P54"/>
  <c r="S54"/>
  <c r="V54"/>
  <c r="Y54"/>
  <c r="AB54"/>
  <c r="AE54"/>
  <c r="AH54"/>
  <c r="AK54"/>
  <c r="AN54"/>
  <c r="AQ54"/>
  <c r="AT54"/>
  <c r="AU54"/>
  <c r="AV54"/>
  <c r="D46"/>
  <c r="G46"/>
  <c r="J46"/>
  <c r="M46"/>
  <c r="P46"/>
  <c r="S46"/>
  <c r="V46"/>
  <c r="Y46"/>
  <c r="AB46"/>
  <c r="AE46"/>
  <c r="AH46"/>
  <c r="AK46"/>
  <c r="AN46"/>
  <c r="AQ46"/>
  <c r="AT46"/>
  <c r="AU46"/>
  <c r="AV46"/>
  <c r="D58"/>
  <c r="G58"/>
  <c r="J58"/>
  <c r="M58"/>
  <c r="P58"/>
  <c r="S58"/>
  <c r="V58"/>
  <c r="Y58"/>
  <c r="AB58"/>
  <c r="AE58"/>
  <c r="AH58"/>
  <c r="AK58"/>
  <c r="AN58"/>
  <c r="AQ58"/>
  <c r="AT58"/>
  <c r="AU58"/>
  <c r="AV58"/>
  <c r="D48"/>
  <c r="G48"/>
  <c r="J48"/>
  <c r="M48"/>
  <c r="P48"/>
  <c r="S48"/>
  <c r="V48"/>
  <c r="Y48"/>
  <c r="AB48"/>
  <c r="AE48"/>
  <c r="AH48"/>
  <c r="AK48"/>
  <c r="AN48"/>
  <c r="AQ48"/>
  <c r="AT48"/>
  <c r="AU48"/>
  <c r="AV48"/>
  <c r="D33"/>
  <c r="G33"/>
  <c r="J33"/>
  <c r="M33"/>
  <c r="P33"/>
  <c r="S33"/>
  <c r="V33"/>
  <c r="Y33"/>
  <c r="AB33"/>
  <c r="AE33"/>
  <c r="AH33"/>
  <c r="AK33"/>
  <c r="AN33"/>
  <c r="AQ33"/>
  <c r="AT33"/>
  <c r="AU33"/>
  <c r="AV33"/>
  <c r="D57"/>
  <c r="G57"/>
  <c r="J57"/>
  <c r="M57"/>
  <c r="P57"/>
  <c r="S57"/>
  <c r="V57"/>
  <c r="Y57"/>
  <c r="AB57"/>
  <c r="AE57"/>
  <c r="AH57"/>
  <c r="AK57"/>
  <c r="AN57"/>
  <c r="AQ57"/>
  <c r="AT57"/>
  <c r="AU57"/>
  <c r="AV57"/>
  <c r="D38"/>
  <c r="G38"/>
  <c r="J38"/>
  <c r="M38"/>
  <c r="P38"/>
  <c r="S38"/>
  <c r="V38"/>
  <c r="Y38"/>
  <c r="AB38"/>
  <c r="AE38"/>
  <c r="AH38"/>
  <c r="AK38"/>
  <c r="AN38"/>
  <c r="AQ38"/>
  <c r="AT38"/>
  <c r="AU38"/>
  <c r="AV38"/>
  <c r="D13"/>
  <c r="G13"/>
  <c r="J13"/>
  <c r="M13"/>
  <c r="P13"/>
  <c r="S13"/>
  <c r="V13"/>
  <c r="Y13"/>
  <c r="AB13"/>
  <c r="AE13"/>
  <c r="AH13"/>
  <c r="AK13"/>
  <c r="AN13"/>
  <c r="AQ13"/>
  <c r="AT13"/>
  <c r="AU13"/>
  <c r="AV13"/>
  <c r="D14"/>
  <c r="G14"/>
  <c r="J14"/>
  <c r="M14"/>
  <c r="P14"/>
  <c r="S14"/>
  <c r="V14"/>
  <c r="Y14"/>
  <c r="AB14"/>
  <c r="AE14"/>
  <c r="AH14"/>
  <c r="AK14"/>
  <c r="AN14"/>
  <c r="AQ14"/>
  <c r="AT14"/>
  <c r="AU14"/>
  <c r="AV14"/>
  <c r="D50"/>
  <c r="G50"/>
  <c r="J50"/>
  <c r="M50"/>
  <c r="P50"/>
  <c r="S50"/>
  <c r="V50"/>
  <c r="Y50"/>
  <c r="AB50"/>
  <c r="AE50"/>
  <c r="AH50"/>
  <c r="AK50"/>
  <c r="AN50"/>
  <c r="AQ50"/>
  <c r="AT50"/>
  <c r="AU50"/>
  <c r="AV50"/>
  <c r="D18"/>
  <c r="G18"/>
  <c r="J18"/>
  <c r="M18"/>
  <c r="P18"/>
  <c r="S18"/>
  <c r="V18"/>
  <c r="Y18"/>
  <c r="AB18"/>
  <c r="AE18"/>
  <c r="AH18"/>
  <c r="AK18"/>
  <c r="AN18"/>
  <c r="AQ18"/>
  <c r="AT18"/>
  <c r="AU18"/>
  <c r="AV18"/>
  <c r="D41"/>
  <c r="G41"/>
  <c r="J41"/>
  <c r="M41"/>
  <c r="P41"/>
  <c r="S41"/>
  <c r="V41"/>
  <c r="Y41"/>
  <c r="AB41"/>
  <c r="AE41"/>
  <c r="AH41"/>
  <c r="AK41"/>
  <c r="AN41"/>
  <c r="AQ41"/>
  <c r="AT41"/>
  <c r="AU41"/>
  <c r="AV41"/>
  <c r="D49"/>
  <c r="G49"/>
  <c r="J49"/>
  <c r="M49"/>
  <c r="P49"/>
  <c r="S49"/>
  <c r="V49"/>
  <c r="Y49"/>
  <c r="AB49"/>
  <c r="AE49"/>
  <c r="AH49"/>
  <c r="AK49"/>
  <c r="AN49"/>
  <c r="AQ49"/>
  <c r="AT49"/>
  <c r="AU49"/>
  <c r="AV49"/>
  <c r="D15"/>
  <c r="G15"/>
  <c r="J15"/>
  <c r="M15"/>
  <c r="P15"/>
  <c r="S15"/>
  <c r="V15"/>
  <c r="Y15"/>
  <c r="AB15"/>
  <c r="AE15"/>
  <c r="AH15"/>
  <c r="AK15"/>
  <c r="AN15"/>
  <c r="AQ15"/>
  <c r="AT15"/>
  <c r="AU15"/>
  <c r="AV15"/>
  <c r="D17"/>
  <c r="G17"/>
  <c r="J17"/>
  <c r="M17"/>
  <c r="P17"/>
  <c r="S17"/>
  <c r="V17"/>
  <c r="Y17"/>
  <c r="AB17"/>
  <c r="AE17"/>
  <c r="AH17"/>
  <c r="AK17"/>
  <c r="AN17"/>
  <c r="AQ17"/>
  <c r="AT17"/>
  <c r="AU17"/>
  <c r="AV17"/>
  <c r="D35"/>
  <c r="G35"/>
  <c r="J35"/>
  <c r="M35"/>
  <c r="P35"/>
  <c r="S35"/>
  <c r="V35"/>
  <c r="Y35"/>
  <c r="AB35"/>
  <c r="AE35"/>
  <c r="AH35"/>
  <c r="AK35"/>
  <c r="AN35"/>
  <c r="AQ35"/>
  <c r="AT35"/>
  <c r="AU35"/>
  <c r="AV35"/>
  <c r="D11"/>
  <c r="G11"/>
  <c r="J11"/>
  <c r="M11"/>
  <c r="P11"/>
  <c r="S11"/>
  <c r="V11"/>
  <c r="Y11"/>
  <c r="AB11"/>
  <c r="AE11"/>
  <c r="AH11"/>
  <c r="AK11"/>
  <c r="AN11"/>
  <c r="AQ11"/>
  <c r="AT11"/>
  <c r="AU11"/>
  <c r="AV11"/>
  <c r="D10"/>
  <c r="G10"/>
  <c r="J10"/>
  <c r="M10"/>
  <c r="P10"/>
  <c r="S10"/>
  <c r="V10"/>
  <c r="Y10"/>
  <c r="AB10"/>
  <c r="AE10"/>
  <c r="AH10"/>
  <c r="AK10"/>
  <c r="AN10"/>
  <c r="AQ10"/>
  <c r="AT10"/>
  <c r="AU10"/>
  <c r="AV10"/>
  <c r="D40"/>
  <c r="G40"/>
  <c r="J40"/>
  <c r="M40"/>
  <c r="P40"/>
  <c r="S40"/>
  <c r="V40"/>
  <c r="Y40"/>
  <c r="AB40"/>
  <c r="AE40"/>
  <c r="AH40"/>
  <c r="AK40"/>
  <c r="AN40"/>
  <c r="AQ40"/>
  <c r="AT40"/>
  <c r="AU40"/>
  <c r="AV40"/>
  <c r="D37"/>
  <c r="G37"/>
  <c r="J37"/>
  <c r="M37"/>
  <c r="P37"/>
  <c r="S37"/>
  <c r="V37"/>
  <c r="Y37"/>
  <c r="AB37"/>
  <c r="AE37"/>
  <c r="AH37"/>
  <c r="AK37"/>
  <c r="AN37"/>
  <c r="AQ37"/>
  <c r="AT37"/>
  <c r="AU37"/>
  <c r="AV37"/>
  <c r="D34"/>
  <c r="G34"/>
  <c r="J34"/>
  <c r="M34"/>
  <c r="P34"/>
  <c r="S34"/>
  <c r="V34"/>
  <c r="Y34"/>
  <c r="AB34"/>
  <c r="AE34"/>
  <c r="AH34"/>
  <c r="AK34"/>
  <c r="AN34"/>
  <c r="AQ34"/>
  <c r="AT34"/>
  <c r="AU34"/>
  <c r="AV34"/>
  <c r="D26"/>
  <c r="G26"/>
  <c r="J26"/>
  <c r="M26"/>
  <c r="P26"/>
  <c r="S26"/>
  <c r="V26"/>
  <c r="Y26"/>
  <c r="AB26"/>
  <c r="AE26"/>
  <c r="AH26"/>
  <c r="AK26"/>
  <c r="AN26"/>
  <c r="AQ26"/>
  <c r="AT26"/>
  <c r="AU26"/>
  <c r="AV26"/>
  <c r="D16"/>
  <c r="G16"/>
  <c r="J16"/>
  <c r="M16"/>
  <c r="P16"/>
  <c r="S16"/>
  <c r="V16"/>
  <c r="Y16"/>
  <c r="AB16"/>
  <c r="AE16"/>
  <c r="AH16"/>
  <c r="AK16"/>
  <c r="AN16"/>
  <c r="AQ16"/>
  <c r="AT16"/>
  <c r="AU16"/>
  <c r="AV16"/>
  <c r="D36"/>
  <c r="G36"/>
  <c r="J36"/>
  <c r="M36"/>
  <c r="P36"/>
  <c r="S36"/>
  <c r="V36"/>
  <c r="Y36"/>
  <c r="AB36"/>
  <c r="AE36"/>
  <c r="AH36"/>
  <c r="AK36"/>
  <c r="AN36"/>
  <c r="AQ36"/>
  <c r="AT36"/>
  <c r="AU36"/>
  <c r="AV36"/>
  <c r="D29"/>
  <c r="G29"/>
  <c r="J29"/>
  <c r="M29"/>
  <c r="P29"/>
  <c r="S29"/>
  <c r="V29"/>
  <c r="Y29"/>
  <c r="AB29"/>
  <c r="AE29"/>
  <c r="AH29"/>
  <c r="AK29"/>
  <c r="AN29"/>
  <c r="AQ29"/>
  <c r="AT29"/>
  <c r="AU29"/>
  <c r="AV29"/>
  <c r="D47"/>
  <c r="G47"/>
  <c r="J47"/>
  <c r="M47"/>
  <c r="P47"/>
  <c r="S47"/>
  <c r="V47"/>
  <c r="Y47"/>
  <c r="AB47"/>
  <c r="AE47"/>
  <c r="AH47"/>
  <c r="AK47"/>
  <c r="AN47"/>
  <c r="AQ47"/>
  <c r="AT47"/>
  <c r="AU47"/>
  <c r="AV47"/>
  <c r="D23"/>
  <c r="G23"/>
  <c r="J23"/>
  <c r="M23"/>
  <c r="P23"/>
  <c r="S23"/>
  <c r="V23"/>
  <c r="Y23"/>
  <c r="AB23"/>
  <c r="AE23"/>
  <c r="AH23"/>
  <c r="AK23"/>
  <c r="AN23"/>
  <c r="AQ23"/>
  <c r="AT23"/>
  <c r="AU23"/>
  <c r="AV23"/>
  <c r="D27"/>
  <c r="G27"/>
  <c r="J27"/>
  <c r="M27"/>
  <c r="P27"/>
  <c r="S27"/>
  <c r="V27"/>
  <c r="Y27"/>
  <c r="AB27"/>
  <c r="AE27"/>
  <c r="AH27"/>
  <c r="AK27"/>
  <c r="AN27"/>
  <c r="AQ27"/>
  <c r="AT27"/>
  <c r="AU27"/>
  <c r="AV27"/>
  <c r="D55"/>
  <c r="G55"/>
  <c r="J55"/>
  <c r="M55"/>
  <c r="P55"/>
  <c r="S55"/>
  <c r="V55"/>
  <c r="Y55"/>
  <c r="AB55"/>
  <c r="AE55"/>
  <c r="AH55"/>
  <c r="AK55"/>
  <c r="AN55"/>
  <c r="AQ55"/>
  <c r="AT55"/>
  <c r="AU55"/>
  <c r="AV55"/>
  <c r="AJ18" i="7"/>
  <c r="AJ44"/>
  <c r="AJ45"/>
  <c r="AJ43"/>
  <c r="AJ30"/>
  <c r="AJ50"/>
  <c r="AJ41"/>
  <c r="AJ56"/>
  <c r="AJ10"/>
  <c r="AJ47"/>
  <c r="AJ29"/>
  <c r="AJ42"/>
  <c r="AJ53"/>
  <c r="AJ8"/>
  <c r="AJ9"/>
  <c r="AJ11"/>
  <c r="AJ12"/>
  <c r="AJ13"/>
  <c r="AJ15"/>
  <c r="AJ16"/>
  <c r="AJ17"/>
  <c r="AJ19"/>
  <c r="AJ20"/>
  <c r="AJ22"/>
  <c r="AJ23"/>
  <c r="AJ25"/>
  <c r="AJ26"/>
  <c r="AJ27"/>
  <c r="AJ28"/>
  <c r="AJ31"/>
  <c r="AJ34"/>
  <c r="AJ35"/>
  <c r="AJ37"/>
  <c r="AJ39"/>
  <c r="AJ40"/>
  <c r="AJ46"/>
  <c r="AJ49"/>
  <c r="AJ52"/>
  <c r="AJ54"/>
  <c r="AJ21"/>
  <c r="AJ33"/>
  <c r="AJ36"/>
  <c r="AJ51"/>
  <c r="AJ55"/>
  <c r="AJ57"/>
  <c r="AJ14"/>
  <c r="AJ32"/>
  <c r="AJ58"/>
  <c r="AJ48"/>
  <c r="AJ24"/>
  <c r="AJ38"/>
  <c r="X57"/>
  <c r="AB57"/>
  <c r="AF57"/>
  <c r="AN57"/>
  <c r="AR57"/>
  <c r="AV57"/>
  <c r="BD57"/>
  <c r="BH57"/>
  <c r="BJ57"/>
  <c r="X14"/>
  <c r="AB14"/>
  <c r="AF14"/>
  <c r="AN14"/>
  <c r="AR14"/>
  <c r="AV14"/>
  <c r="AZ14"/>
  <c r="BD14"/>
  <c r="BH14"/>
  <c r="BJ14"/>
  <c r="X32"/>
  <c r="AB32"/>
  <c r="AF32"/>
  <c r="AN32"/>
  <c r="AR32"/>
  <c r="AV32"/>
  <c r="AZ32"/>
  <c r="BD32"/>
  <c r="BH32"/>
  <c r="BJ32"/>
  <c r="X58"/>
  <c r="AB58"/>
  <c r="AF58"/>
  <c r="AN58"/>
  <c r="AR58"/>
  <c r="AV58"/>
  <c r="AZ58"/>
  <c r="BD58"/>
  <c r="BH58"/>
  <c r="BJ58"/>
  <c r="X48"/>
  <c r="AB48"/>
  <c r="AF48"/>
  <c r="AN48"/>
  <c r="AR48"/>
  <c r="AV48"/>
  <c r="AZ48"/>
  <c r="BD48"/>
  <c r="BH48"/>
  <c r="BJ48"/>
  <c r="X24"/>
  <c r="AB24"/>
  <c r="AF24"/>
  <c r="AN24"/>
  <c r="AR24"/>
  <c r="AV24"/>
  <c r="AZ24"/>
  <c r="BD24"/>
  <c r="BH24"/>
  <c r="BJ24"/>
  <c r="X11"/>
  <c r="AB11"/>
  <c r="AF11"/>
  <c r="AN11"/>
  <c r="AR11"/>
  <c r="AV11"/>
  <c r="AZ11"/>
  <c r="BD11"/>
  <c r="BH11"/>
  <c r="BJ11"/>
  <c r="X12"/>
  <c r="AB12"/>
  <c r="AF12"/>
  <c r="AN12"/>
  <c r="AR12"/>
  <c r="AV12"/>
  <c r="AZ12"/>
  <c r="BD12"/>
  <c r="BH12"/>
  <c r="BJ12"/>
  <c r="X13"/>
  <c r="AB13"/>
  <c r="AF13"/>
  <c r="AN13"/>
  <c r="AR13"/>
  <c r="AV13"/>
  <c r="AZ13"/>
  <c r="BD13"/>
  <c r="BH13"/>
  <c r="BJ13"/>
  <c r="X15"/>
  <c r="AB15"/>
  <c r="AF15"/>
  <c r="AN15"/>
  <c r="AR15"/>
  <c r="AV15"/>
  <c r="AZ15"/>
  <c r="BD15"/>
  <c r="BH15"/>
  <c r="BJ15"/>
  <c r="X16"/>
  <c r="AB16"/>
  <c r="AF16"/>
  <c r="AN16"/>
  <c r="AR16"/>
  <c r="AV16"/>
  <c r="AZ16"/>
  <c r="BD16"/>
  <c r="BH16"/>
  <c r="BJ16"/>
  <c r="X17"/>
  <c r="AB17"/>
  <c r="AF17"/>
  <c r="AN17"/>
  <c r="AR17"/>
  <c r="AV17"/>
  <c r="AZ17"/>
  <c r="BD17"/>
  <c r="BH17"/>
  <c r="BJ17"/>
  <c r="X19"/>
  <c r="AB19"/>
  <c r="AF19"/>
  <c r="AN19"/>
  <c r="AR19"/>
  <c r="AV19"/>
  <c r="AZ19"/>
  <c r="BD19"/>
  <c r="BH19"/>
  <c r="BJ19"/>
  <c r="X20"/>
  <c r="AB20"/>
  <c r="AF20"/>
  <c r="AN20"/>
  <c r="AR20"/>
  <c r="AV20"/>
  <c r="AZ20"/>
  <c r="BD20"/>
  <c r="BH20"/>
  <c r="BJ20"/>
  <c r="X22"/>
  <c r="AB22"/>
  <c r="AF22"/>
  <c r="AN22"/>
  <c r="AR22"/>
  <c r="AV22"/>
  <c r="AZ22"/>
  <c r="BD22"/>
  <c r="BH22"/>
  <c r="BJ22"/>
  <c r="X23"/>
  <c r="AB23"/>
  <c r="AF23"/>
  <c r="AN23"/>
  <c r="AR23"/>
  <c r="AV23"/>
  <c r="AZ23"/>
  <c r="BD23"/>
  <c r="BH23"/>
  <c r="BJ23"/>
  <c r="X25"/>
  <c r="AB25"/>
  <c r="AF25"/>
  <c r="AN25"/>
  <c r="AR25"/>
  <c r="AV25"/>
  <c r="AZ25"/>
  <c r="BD25"/>
  <c r="BH25"/>
  <c r="BJ25"/>
  <c r="X26"/>
  <c r="AB26"/>
  <c r="AF26"/>
  <c r="AN26"/>
  <c r="AR26"/>
  <c r="AV26"/>
  <c r="AZ26"/>
  <c r="BD26"/>
  <c r="BH26"/>
  <c r="BJ26"/>
  <c r="X27"/>
  <c r="AB27"/>
  <c r="AF27"/>
  <c r="AN27"/>
  <c r="AR27"/>
  <c r="AV27"/>
  <c r="AZ27"/>
  <c r="BD27"/>
  <c r="BH27"/>
  <c r="BJ27"/>
  <c r="X28"/>
  <c r="AB28"/>
  <c r="AF28"/>
  <c r="AN28"/>
  <c r="AR28"/>
  <c r="AV28"/>
  <c r="AZ28"/>
  <c r="BD28"/>
  <c r="BH28"/>
  <c r="BJ28"/>
  <c r="X31"/>
  <c r="AB31"/>
  <c r="AF31"/>
  <c r="AN31"/>
  <c r="AR31"/>
  <c r="AV31"/>
  <c r="AZ31"/>
  <c r="BD31"/>
  <c r="BH31"/>
  <c r="BJ31"/>
  <c r="X34"/>
  <c r="AB34"/>
  <c r="AF34"/>
  <c r="AN34"/>
  <c r="AR34"/>
  <c r="AV34"/>
  <c r="AZ34"/>
  <c r="BD34"/>
  <c r="BH34"/>
  <c r="BJ34"/>
  <c r="X35"/>
  <c r="AB35"/>
  <c r="AF35"/>
  <c r="AN35"/>
  <c r="AR35"/>
  <c r="AV35"/>
  <c r="AZ35"/>
  <c r="BD35"/>
  <c r="BH35"/>
  <c r="BJ35"/>
  <c r="X37"/>
  <c r="AB37"/>
  <c r="AF37"/>
  <c r="AN37"/>
  <c r="AR37"/>
  <c r="AV37"/>
  <c r="AZ37"/>
  <c r="BD37"/>
  <c r="BH37"/>
  <c r="BJ37"/>
  <c r="X39"/>
  <c r="AB39"/>
  <c r="AF39"/>
  <c r="AN39"/>
  <c r="AR39"/>
  <c r="AV39"/>
  <c r="AZ39"/>
  <c r="BD39"/>
  <c r="BH39"/>
  <c r="BJ39"/>
  <c r="X40"/>
  <c r="AB40"/>
  <c r="AF40"/>
  <c r="AN40"/>
  <c r="AR40"/>
  <c r="AV40"/>
  <c r="AZ40"/>
  <c r="BD40"/>
  <c r="BH40"/>
  <c r="BJ40"/>
  <c r="X46"/>
  <c r="AB46"/>
  <c r="AF46"/>
  <c r="AN46"/>
  <c r="AR46"/>
  <c r="AV46"/>
  <c r="AZ46"/>
  <c r="BD46"/>
  <c r="BH46"/>
  <c r="BJ46"/>
  <c r="X49"/>
  <c r="AB49"/>
  <c r="AF49"/>
  <c r="AN49"/>
  <c r="AR49"/>
  <c r="AV49"/>
  <c r="AZ49"/>
  <c r="BD49"/>
  <c r="BH49"/>
  <c r="BJ49"/>
  <c r="X52"/>
  <c r="AB52"/>
  <c r="AF52"/>
  <c r="AN52"/>
  <c r="AR52"/>
  <c r="AV52"/>
  <c r="AZ52"/>
  <c r="BD52"/>
  <c r="BH52"/>
  <c r="BJ52"/>
  <c r="X54"/>
  <c r="AB54"/>
  <c r="AF54"/>
  <c r="AN54"/>
  <c r="AR54"/>
  <c r="AV54"/>
  <c r="AZ54"/>
  <c r="BD54"/>
  <c r="BH54"/>
  <c r="BJ54"/>
  <c r="X21"/>
  <c r="AB21"/>
  <c r="AF21"/>
  <c r="AN21"/>
  <c r="AR21"/>
  <c r="AV21"/>
  <c r="AZ21"/>
  <c r="BD21"/>
  <c r="BH21"/>
  <c r="BJ21"/>
  <c r="X33"/>
  <c r="AB33"/>
  <c r="AF33"/>
  <c r="AN33"/>
  <c r="AR33"/>
  <c r="AV33"/>
  <c r="AZ33"/>
  <c r="BD33"/>
  <c r="BH33"/>
  <c r="BJ33"/>
  <c r="X36"/>
  <c r="AB36"/>
  <c r="AF36"/>
  <c r="AN36"/>
  <c r="AR36"/>
  <c r="AV36"/>
  <c r="AZ36"/>
  <c r="BD36"/>
  <c r="BH36"/>
  <c r="BJ36"/>
  <c r="X51"/>
  <c r="AB51"/>
  <c r="AF51"/>
  <c r="AN51"/>
  <c r="AR51"/>
  <c r="AV51"/>
  <c r="AZ51"/>
  <c r="BD51"/>
  <c r="BH51"/>
  <c r="BJ51"/>
  <c r="X55"/>
  <c r="AB55"/>
  <c r="AF55"/>
  <c r="AN55"/>
  <c r="AR55"/>
  <c r="AV55"/>
  <c r="AZ55"/>
  <c r="BD55"/>
  <c r="BH55"/>
  <c r="BJ55"/>
  <c r="T24"/>
  <c r="T11"/>
  <c r="T12"/>
  <c r="T13"/>
  <c r="T15"/>
  <c r="T16"/>
  <c r="T17"/>
  <c r="T19"/>
  <c r="T20"/>
  <c r="T22"/>
  <c r="T23"/>
  <c r="T25"/>
  <c r="T26"/>
  <c r="T27"/>
  <c r="T28"/>
  <c r="T31"/>
  <c r="T34"/>
  <c r="T35"/>
  <c r="T37"/>
  <c r="T39"/>
  <c r="T40"/>
  <c r="T46"/>
  <c r="T49"/>
  <c r="T52"/>
  <c r="T54"/>
  <c r="T21"/>
  <c r="T33"/>
  <c r="T36"/>
  <c r="T51"/>
  <c r="T55"/>
  <c r="T57"/>
  <c r="T14"/>
  <c r="T32"/>
  <c r="T58"/>
  <c r="T48"/>
  <c r="P11"/>
  <c r="P12"/>
  <c r="P13"/>
  <c r="P15"/>
  <c r="P16"/>
  <c r="P17"/>
  <c r="P19"/>
  <c r="P20"/>
  <c r="P22"/>
  <c r="P23"/>
  <c r="P25"/>
  <c r="P26"/>
  <c r="P27"/>
  <c r="P28"/>
  <c r="P31"/>
  <c r="P34"/>
  <c r="P35"/>
  <c r="P37"/>
  <c r="P39"/>
  <c r="P40"/>
  <c r="P46"/>
  <c r="P49"/>
  <c r="P52"/>
  <c r="P54"/>
  <c r="P21"/>
  <c r="P33"/>
  <c r="P36"/>
  <c r="P51"/>
  <c r="P55"/>
  <c r="P57"/>
  <c r="P14"/>
  <c r="P32"/>
  <c r="P58"/>
  <c r="P48"/>
  <c r="P24"/>
  <c r="L11"/>
  <c r="L12"/>
  <c r="L13"/>
  <c r="L15"/>
  <c r="L16"/>
  <c r="L17"/>
  <c r="L19"/>
  <c r="L20"/>
  <c r="L22"/>
  <c r="L23"/>
  <c r="L25"/>
  <c r="L26"/>
  <c r="L27"/>
  <c r="L28"/>
  <c r="L31"/>
  <c r="L34"/>
  <c r="L35"/>
  <c r="L37"/>
  <c r="L39"/>
  <c r="L40"/>
  <c r="L46"/>
  <c r="L49"/>
  <c r="L52"/>
  <c r="L54"/>
  <c r="L21"/>
  <c r="L33"/>
  <c r="L36"/>
  <c r="L51"/>
  <c r="L55"/>
  <c r="L57"/>
  <c r="L14"/>
  <c r="L32"/>
  <c r="L58"/>
  <c r="L48"/>
  <c r="L24"/>
  <c r="H24"/>
  <c r="H11"/>
  <c r="H12"/>
  <c r="H13"/>
  <c r="H15"/>
  <c r="H16"/>
  <c r="H17"/>
  <c r="H19"/>
  <c r="H20"/>
  <c r="H22"/>
  <c r="H23"/>
  <c r="H25"/>
  <c r="H26"/>
  <c r="H27"/>
  <c r="H28"/>
  <c r="H31"/>
  <c r="H34"/>
  <c r="H35"/>
  <c r="H37"/>
  <c r="H39"/>
  <c r="H40"/>
  <c r="H46"/>
  <c r="H49"/>
  <c r="H52"/>
  <c r="H54"/>
  <c r="H21"/>
  <c r="H33"/>
  <c r="H36"/>
  <c r="H51"/>
  <c r="H55"/>
  <c r="H57"/>
  <c r="H14"/>
  <c r="H32"/>
  <c r="H58"/>
  <c r="H48"/>
  <c r="D11"/>
  <c r="D12"/>
  <c r="D13"/>
  <c r="D15"/>
  <c r="D16"/>
  <c r="D17"/>
  <c r="D19"/>
  <c r="D20"/>
  <c r="D22"/>
  <c r="D23"/>
  <c r="D25"/>
  <c r="D26"/>
  <c r="D27"/>
  <c r="D28"/>
  <c r="D31"/>
  <c r="D34"/>
  <c r="D35"/>
  <c r="D37"/>
  <c r="D39"/>
  <c r="D40"/>
  <c r="D46"/>
  <c r="D49"/>
  <c r="D52"/>
  <c r="D54"/>
  <c r="D21"/>
  <c r="D33"/>
  <c r="D36"/>
  <c r="D51"/>
  <c r="D55"/>
  <c r="D57"/>
  <c r="D14"/>
  <c r="D32"/>
  <c r="D58"/>
  <c r="D48"/>
  <c r="D24"/>
  <c r="M9" i="10"/>
  <c r="AR9"/>
  <c r="AS9"/>
  <c r="D6"/>
  <c r="D7"/>
  <c r="D14"/>
  <c r="D18"/>
  <c r="D8"/>
  <c r="D10"/>
  <c r="D9"/>
  <c r="AU45" i="11"/>
  <c r="AV45"/>
  <c r="AR6" i="10"/>
  <c r="AV8" i="11"/>
  <c r="AU19"/>
  <c r="AV19"/>
  <c r="AU25"/>
  <c r="AV25"/>
  <c r="AU32"/>
  <c r="AV32"/>
  <c r="AU24"/>
  <c r="AV24"/>
  <c r="AU9"/>
  <c r="AV9"/>
  <c r="AU28"/>
  <c r="AV28"/>
  <c r="AU39"/>
  <c r="AV39"/>
  <c r="AU53"/>
  <c r="AV53"/>
  <c r="AU31"/>
  <c r="AV31"/>
  <c r="AU56"/>
  <c r="AV56"/>
  <c r="AU21"/>
  <c r="AV21"/>
  <c r="AU20"/>
  <c r="AV20"/>
  <c r="AU42"/>
  <c r="AV42"/>
  <c r="AU12"/>
  <c r="AV12"/>
  <c r="AU8"/>
  <c r="AS18" i="10"/>
  <c r="AS8"/>
  <c r="AS14"/>
  <c r="AS10"/>
  <c r="AS7"/>
  <c r="AR7"/>
  <c r="AR10"/>
  <c r="AR14"/>
  <c r="AR8"/>
  <c r="AR18"/>
  <c r="AS6"/>
  <c r="AT12" i="11"/>
  <c r="AQ12"/>
  <c r="AN12"/>
  <c r="AK12"/>
  <c r="AH12"/>
  <c r="AE12"/>
  <c r="AB12"/>
  <c r="Y12"/>
  <c r="V12"/>
  <c r="S12"/>
  <c r="P12"/>
  <c r="M12"/>
  <c r="J12"/>
  <c r="G12"/>
  <c r="D12"/>
  <c r="AT42"/>
  <c r="AQ42"/>
  <c r="AN42"/>
  <c r="AK42"/>
  <c r="AH42"/>
  <c r="AE42"/>
  <c r="AB42"/>
  <c r="Y42"/>
  <c r="V42"/>
  <c r="S42"/>
  <c r="P42"/>
  <c r="M42"/>
  <c r="J42"/>
  <c r="G42"/>
  <c r="D42"/>
  <c r="AT20"/>
  <c r="AQ20"/>
  <c r="AN20"/>
  <c r="AK20"/>
  <c r="AH20"/>
  <c r="AE20"/>
  <c r="AB20"/>
  <c r="Y20"/>
  <c r="V20"/>
  <c r="S20"/>
  <c r="P20"/>
  <c r="M20"/>
  <c r="J20"/>
  <c r="G20"/>
  <c r="D20"/>
  <c r="AT21"/>
  <c r="AQ21"/>
  <c r="AN21"/>
  <c r="AK21"/>
  <c r="AH21"/>
  <c r="AE21"/>
  <c r="AB21"/>
  <c r="Y21"/>
  <c r="V21"/>
  <c r="S21"/>
  <c r="P21"/>
  <c r="M21"/>
  <c r="J21"/>
  <c r="G21"/>
  <c r="D21"/>
  <c r="AT56"/>
  <c r="AQ56"/>
  <c r="AN56"/>
  <c r="AK56"/>
  <c r="AH56"/>
  <c r="AE56"/>
  <c r="AB56"/>
  <c r="Y56"/>
  <c r="V56"/>
  <c r="S56"/>
  <c r="P56"/>
  <c r="M56"/>
  <c r="J56"/>
  <c r="G56"/>
  <c r="D56"/>
  <c r="AT31"/>
  <c r="AQ31"/>
  <c r="AN31"/>
  <c r="AK31"/>
  <c r="AH31"/>
  <c r="AE31"/>
  <c r="AB31"/>
  <c r="Y31"/>
  <c r="V31"/>
  <c r="S31"/>
  <c r="P31"/>
  <c r="M31"/>
  <c r="J31"/>
  <c r="G31"/>
  <c r="D31"/>
  <c r="AT53"/>
  <c r="AQ53"/>
  <c r="AN53"/>
  <c r="AK53"/>
  <c r="AH53"/>
  <c r="AE53"/>
  <c r="AB53"/>
  <c r="Y53"/>
  <c r="V53"/>
  <c r="S53"/>
  <c r="P53"/>
  <c r="M53"/>
  <c r="J53"/>
  <c r="G53"/>
  <c r="D53"/>
  <c r="AT39"/>
  <c r="AQ39"/>
  <c r="AN39"/>
  <c r="AK39"/>
  <c r="AH39"/>
  <c r="AE39"/>
  <c r="AB39"/>
  <c r="Y39"/>
  <c r="V39"/>
  <c r="S39"/>
  <c r="P39"/>
  <c r="M39"/>
  <c r="J39"/>
  <c r="G39"/>
  <c r="D39"/>
  <c r="AT45"/>
  <c r="AQ45"/>
  <c r="AN45"/>
  <c r="AK45"/>
  <c r="AH45"/>
  <c r="AE45"/>
  <c r="AB45"/>
  <c r="Y45"/>
  <c r="V45"/>
  <c r="S45"/>
  <c r="P45"/>
  <c r="M45"/>
  <c r="J45"/>
  <c r="G45"/>
  <c r="D45"/>
  <c r="AT28"/>
  <c r="AQ28"/>
  <c r="AN28"/>
  <c r="AK28"/>
  <c r="AH28"/>
  <c r="AE28"/>
  <c r="AB28"/>
  <c r="Y28"/>
  <c r="V28"/>
  <c r="S28"/>
  <c r="P28"/>
  <c r="M28"/>
  <c r="J28"/>
  <c r="G28"/>
  <c r="D28"/>
  <c r="AT9"/>
  <c r="AQ9"/>
  <c r="AN9"/>
  <c r="AK9"/>
  <c r="AH9"/>
  <c r="AE9"/>
  <c r="AB9"/>
  <c r="Y9"/>
  <c r="V9"/>
  <c r="S9"/>
  <c r="P9"/>
  <c r="M9"/>
  <c r="J9"/>
  <c r="G9"/>
  <c r="D9"/>
  <c r="AT24"/>
  <c r="AQ24"/>
  <c r="AN24"/>
  <c r="AK24"/>
  <c r="AH24"/>
  <c r="AE24"/>
  <c r="AB24"/>
  <c r="Y24"/>
  <c r="V24"/>
  <c r="S24"/>
  <c r="P24"/>
  <c r="M24"/>
  <c r="J24"/>
  <c r="G24"/>
  <c r="D24"/>
  <c r="AT32"/>
  <c r="AQ32"/>
  <c r="AN32"/>
  <c r="AK32"/>
  <c r="AH32"/>
  <c r="AE32"/>
  <c r="AB32"/>
  <c r="Y32"/>
  <c r="V32"/>
  <c r="S32"/>
  <c r="P32"/>
  <c r="M32"/>
  <c r="J32"/>
  <c r="G32"/>
  <c r="D32"/>
  <c r="AT25"/>
  <c r="AQ25"/>
  <c r="AN25"/>
  <c r="AK25"/>
  <c r="AH25"/>
  <c r="AE25"/>
  <c r="AB25"/>
  <c r="Y25"/>
  <c r="V25"/>
  <c r="S25"/>
  <c r="P25"/>
  <c r="M25"/>
  <c r="J25"/>
  <c r="G25"/>
  <c r="D25"/>
  <c r="AT19"/>
  <c r="AQ19"/>
  <c r="AN19"/>
  <c r="AK19"/>
  <c r="AH19"/>
  <c r="AE19"/>
  <c r="AB19"/>
  <c r="Y19"/>
  <c r="V19"/>
  <c r="S19"/>
  <c r="P19"/>
  <c r="M19"/>
  <c r="J19"/>
  <c r="G19"/>
  <c r="D19"/>
  <c r="AT8"/>
  <c r="AQ8"/>
  <c r="AN8"/>
  <c r="AK8"/>
  <c r="AH8"/>
  <c r="AE8"/>
  <c r="AB8"/>
  <c r="Y8"/>
  <c r="V8"/>
  <c r="S8"/>
  <c r="P8"/>
  <c r="M8"/>
  <c r="J8"/>
  <c r="G8"/>
  <c r="D8"/>
  <c r="AQ9" i="10"/>
  <c r="AK9"/>
  <c r="AH9"/>
  <c r="AE9"/>
  <c r="AB9"/>
  <c r="Y9"/>
  <c r="V9"/>
  <c r="S9"/>
  <c r="J9"/>
  <c r="G9"/>
  <c r="AQ18"/>
  <c r="AK18"/>
  <c r="AH18"/>
  <c r="AE18"/>
  <c r="AB18"/>
  <c r="Y18"/>
  <c r="V18"/>
  <c r="S18"/>
  <c r="M18"/>
  <c r="J18"/>
  <c r="G18"/>
  <c r="AQ8"/>
  <c r="AK8"/>
  <c r="AH8"/>
  <c r="AE8"/>
  <c r="AB8"/>
  <c r="Y8"/>
  <c r="V8"/>
  <c r="S8"/>
  <c r="M8"/>
  <c r="J8"/>
  <c r="G8"/>
  <c r="AQ14"/>
  <c r="AK14"/>
  <c r="AH14"/>
  <c r="AE14"/>
  <c r="AB14"/>
  <c r="Y14"/>
  <c r="V14"/>
  <c r="S14"/>
  <c r="M14"/>
  <c r="J14"/>
  <c r="G14"/>
  <c r="AQ10"/>
  <c r="AK10"/>
  <c r="AH10"/>
  <c r="AE10"/>
  <c r="AB10"/>
  <c r="Y10"/>
  <c r="V10"/>
  <c r="S10"/>
  <c r="M10"/>
  <c r="J10"/>
  <c r="G10"/>
  <c r="AQ7"/>
  <c r="AK7"/>
  <c r="AH7"/>
  <c r="AE7"/>
  <c r="AB7"/>
  <c r="Y7"/>
  <c r="V7"/>
  <c r="S7"/>
  <c r="M7"/>
  <c r="J7"/>
  <c r="G7"/>
  <c r="AQ6"/>
  <c r="AK6"/>
  <c r="AH6"/>
  <c r="AE6"/>
  <c r="AB6"/>
  <c r="Y6"/>
  <c r="V6"/>
  <c r="S6"/>
  <c r="M6"/>
  <c r="J6"/>
  <c r="G6"/>
  <c r="BJ9" i="7"/>
  <c r="BJ47"/>
  <c r="BJ38"/>
  <c r="BJ44"/>
  <c r="BJ18"/>
  <c r="BJ10"/>
  <c r="BJ30"/>
  <c r="BJ53"/>
  <c r="BJ8"/>
  <c r="BJ45"/>
  <c r="BJ29"/>
  <c r="BJ50"/>
  <c r="BJ41"/>
  <c r="BJ42"/>
  <c r="BJ56"/>
  <c r="BJ43"/>
  <c r="BH47"/>
  <c r="BH38"/>
  <c r="BH44"/>
  <c r="BH18"/>
  <c r="BH10"/>
  <c r="BH30"/>
  <c r="BH53"/>
  <c r="BH8"/>
  <c r="BH45"/>
  <c r="BH29"/>
  <c r="BH50"/>
  <c r="BH42"/>
  <c r="BH41"/>
  <c r="BH56"/>
  <c r="BH9"/>
  <c r="BH43"/>
  <c r="BD8"/>
  <c r="BD29"/>
  <c r="BD42"/>
  <c r="BD56"/>
  <c r="BD45"/>
  <c r="BD41"/>
  <c r="BD9"/>
  <c r="BD43"/>
  <c r="BD38"/>
  <c r="BD44"/>
  <c r="BD47"/>
  <c r="BD18"/>
  <c r="BD10"/>
  <c r="BD30"/>
  <c r="BD53"/>
  <c r="BD50"/>
  <c r="AZ45"/>
  <c r="AZ56"/>
  <c r="AZ41"/>
  <c r="AZ44"/>
  <c r="AZ8"/>
  <c r="AZ43"/>
  <c r="AZ30"/>
  <c r="AZ10"/>
  <c r="AZ38"/>
  <c r="AZ29"/>
  <c r="AZ53"/>
  <c r="AZ42"/>
  <c r="AZ9"/>
  <c r="AZ47"/>
  <c r="AZ18"/>
  <c r="BF6" i="6"/>
  <c r="BD9"/>
  <c r="BD6"/>
  <c r="BD8"/>
  <c r="BD12"/>
  <c r="BD10"/>
  <c r="BD11"/>
  <c r="BD7"/>
  <c r="BF7"/>
  <c r="AZ8"/>
  <c r="AZ11"/>
  <c r="AZ6"/>
  <c r="AZ7"/>
  <c r="AZ12"/>
  <c r="AZ9"/>
  <c r="AZ10"/>
  <c r="AV7"/>
  <c r="AV8"/>
  <c r="AV9"/>
  <c r="AV10"/>
  <c r="AV11"/>
  <c r="AV12"/>
  <c r="AV6"/>
  <c r="BF11"/>
  <c r="BF8"/>
  <c r="BF10"/>
  <c r="BF9"/>
  <c r="BF12"/>
  <c r="AV44" i="7"/>
  <c r="AV56"/>
  <c r="AV42"/>
  <c r="AV10"/>
  <c r="AV50"/>
  <c r="AV47"/>
  <c r="AV8"/>
  <c r="AV43"/>
  <c r="AV30"/>
  <c r="AV45"/>
  <c r="AV9"/>
  <c r="AV18"/>
  <c r="AV38"/>
  <c r="AV29"/>
  <c r="AV53"/>
  <c r="AV41"/>
  <c r="AR10"/>
  <c r="AR41"/>
  <c r="AR44"/>
  <c r="AR50"/>
  <c r="AR38"/>
  <c r="AR29"/>
  <c r="AR56"/>
  <c r="AR47"/>
  <c r="AR8"/>
  <c r="AR43"/>
  <c r="AR30"/>
  <c r="AR53"/>
  <c r="AR42"/>
  <c r="AR45"/>
  <c r="AR9"/>
  <c r="AR18"/>
  <c r="AN43"/>
  <c r="AN30"/>
  <c r="AN53"/>
  <c r="AN41"/>
  <c r="AN44"/>
  <c r="AN50"/>
  <c r="AN38"/>
  <c r="AN29"/>
  <c r="AN18"/>
  <c r="AN45"/>
  <c r="AN56"/>
  <c r="AN10"/>
  <c r="AN42"/>
  <c r="AN9"/>
  <c r="AN47"/>
  <c r="AN8"/>
  <c r="AD15" i="3"/>
  <c r="AD17"/>
  <c r="AD16"/>
  <c r="AD20"/>
  <c r="AD14"/>
  <c r="AD6"/>
  <c r="AD8"/>
  <c r="AT12" i="10" l="1"/>
  <c r="AT15"/>
  <c r="AT20"/>
  <c r="AT17"/>
  <c r="AT13"/>
  <c r="AT19"/>
  <c r="AT16"/>
  <c r="AT11"/>
  <c r="AW27" i="11"/>
  <c r="AW36"/>
  <c r="AW26"/>
  <c r="AW37"/>
  <c r="AW10"/>
  <c r="AW35"/>
  <c r="AW15"/>
  <c r="AW41"/>
  <c r="AW50"/>
  <c r="AW13"/>
  <c r="AW57"/>
  <c r="AW48"/>
  <c r="AW46"/>
  <c r="AW43"/>
  <c r="AW52"/>
  <c r="AW22"/>
  <c r="AW55"/>
  <c r="AW23"/>
  <c r="AW29"/>
  <c r="AW16"/>
  <c r="AW34"/>
  <c r="AW40"/>
  <c r="AW11"/>
  <c r="AW17"/>
  <c r="AW49"/>
  <c r="AW18"/>
  <c r="AW14"/>
  <c r="AW38"/>
  <c r="AW33"/>
  <c r="AW58"/>
  <c r="AW54"/>
  <c r="AW30"/>
  <c r="AW44"/>
  <c r="AW51"/>
  <c r="AT9" i="10"/>
  <c r="AT18"/>
  <c r="AW45" i="11"/>
  <c r="AT10" i="10"/>
  <c r="AT6"/>
  <c r="AT14"/>
  <c r="AT8"/>
  <c r="AW12" i="11"/>
  <c r="AW8"/>
  <c r="AW25"/>
  <c r="AW24"/>
  <c r="AW28"/>
  <c r="AW39"/>
  <c r="AW31"/>
  <c r="AW21"/>
  <c r="AW42"/>
  <c r="AW19"/>
  <c r="AW32"/>
  <c r="AW9"/>
  <c r="AW53"/>
  <c r="AW56"/>
  <c r="AW20"/>
  <c r="AT7" i="10"/>
  <c r="AF45" i="7"/>
  <c r="AF41"/>
  <c r="AF56"/>
  <c r="AF44"/>
  <c r="AF50"/>
  <c r="AF8"/>
  <c r="AF43"/>
  <c r="AF30"/>
  <c r="AF10"/>
  <c r="AF38"/>
  <c r="AF29"/>
  <c r="AF53"/>
  <c r="AF42"/>
  <c r="AF9"/>
  <c r="AF47"/>
  <c r="AF18"/>
  <c r="AB10"/>
  <c r="AB45"/>
  <c r="AB18"/>
  <c r="AB30"/>
  <c r="AB38"/>
  <c r="AB29"/>
  <c r="AB53"/>
  <c r="AB41"/>
  <c r="AB44"/>
  <c r="AB50"/>
  <c r="AB56"/>
  <c r="AB42"/>
  <c r="AB9"/>
  <c r="AB47"/>
  <c r="AB43"/>
  <c r="AB8"/>
  <c r="X30"/>
  <c r="X41"/>
  <c r="X44"/>
  <c r="X38"/>
  <c r="X50"/>
  <c r="X56"/>
  <c r="X53"/>
  <c r="X18"/>
  <c r="X42"/>
  <c r="X43"/>
  <c r="X29"/>
  <c r="X9"/>
  <c r="X10"/>
  <c r="X8"/>
  <c r="X47"/>
  <c r="X45"/>
  <c r="T56"/>
  <c r="T30"/>
  <c r="T38"/>
  <c r="T18"/>
  <c r="T53"/>
  <c r="T50"/>
  <c r="T42"/>
  <c r="T43"/>
  <c r="T29"/>
  <c r="T41"/>
  <c r="T9"/>
  <c r="T44"/>
  <c r="T10"/>
  <c r="T8"/>
  <c r="T47"/>
  <c r="T45"/>
  <c r="P47"/>
  <c r="P8"/>
  <c r="P10"/>
  <c r="P44"/>
  <c r="P9"/>
  <c r="P41"/>
  <c r="P29"/>
  <c r="P43"/>
  <c r="P42"/>
  <c r="P50"/>
  <c r="P53"/>
  <c r="P18"/>
  <c r="P38"/>
  <c r="P30"/>
  <c r="P56"/>
  <c r="P45"/>
  <c r="L18"/>
  <c r="L45"/>
  <c r="L30"/>
  <c r="L53"/>
  <c r="L50"/>
  <c r="L42"/>
  <c r="L43"/>
  <c r="L29"/>
  <c r="L41"/>
  <c r="L9"/>
  <c r="L56"/>
  <c r="L10"/>
  <c r="L44"/>
  <c r="L8"/>
  <c r="L47"/>
  <c r="L38"/>
  <c r="H18"/>
  <c r="H30"/>
  <c r="H10"/>
  <c r="H8"/>
  <c r="H47"/>
  <c r="H44"/>
  <c r="H45"/>
  <c r="H53"/>
  <c r="H50"/>
  <c r="H42"/>
  <c r="H43"/>
  <c r="H29"/>
  <c r="H41"/>
  <c r="H9"/>
  <c r="H56"/>
  <c r="H38"/>
  <c r="D45"/>
  <c r="D30"/>
  <c r="D38"/>
  <c r="D41"/>
  <c r="D44"/>
  <c r="D56"/>
  <c r="D10"/>
  <c r="D53"/>
  <c r="D50"/>
  <c r="D42"/>
  <c r="D9"/>
  <c r="D8"/>
  <c r="D29"/>
  <c r="D43"/>
  <c r="D47"/>
  <c r="D18"/>
  <c r="AR7" i="6" l="1"/>
  <c r="AR6"/>
  <c r="AR10"/>
  <c r="AR12"/>
  <c r="AR11"/>
  <c r="AR9"/>
  <c r="AR8"/>
  <c r="AN6"/>
  <c r="AN11"/>
  <c r="AN7"/>
  <c r="AN12"/>
  <c r="AN10"/>
  <c r="AN8"/>
  <c r="AN9"/>
  <c r="AJ12"/>
  <c r="AJ7"/>
  <c r="AJ8"/>
  <c r="AJ10"/>
  <c r="AJ11"/>
  <c r="AJ9"/>
  <c r="AJ6"/>
  <c r="AF9"/>
  <c r="AF10"/>
  <c r="AF11"/>
  <c r="AF12"/>
  <c r="AF7"/>
  <c r="AF8"/>
  <c r="AF6"/>
  <c r="AB6"/>
  <c r="AB10"/>
  <c r="AB11"/>
  <c r="AB12"/>
  <c r="AB7"/>
  <c r="AB8"/>
  <c r="AB9"/>
  <c r="X9"/>
  <c r="X11"/>
  <c r="X8"/>
  <c r="X6"/>
  <c r="X10"/>
  <c r="X12"/>
  <c r="X7"/>
  <c r="T10"/>
  <c r="T8"/>
  <c r="T9"/>
  <c r="T11"/>
  <c r="T7"/>
  <c r="T6"/>
  <c r="T12"/>
  <c r="P12"/>
  <c r="P6"/>
  <c r="P8"/>
  <c r="P10"/>
  <c r="P7"/>
  <c r="P11"/>
  <c r="P9"/>
  <c r="L6"/>
  <c r="L9"/>
  <c r="L12"/>
  <c r="L8"/>
  <c r="L10"/>
  <c r="L7"/>
  <c r="L11"/>
  <c r="H9"/>
  <c r="H7"/>
  <c r="H10"/>
  <c r="H11"/>
  <c r="H8"/>
  <c r="H6"/>
  <c r="H12"/>
  <c r="D9"/>
  <c r="D7"/>
  <c r="D10"/>
  <c r="D11"/>
  <c r="D8"/>
  <c r="D6"/>
  <c r="D12"/>
</calcChain>
</file>

<file path=xl/comments1.xml><?xml version="1.0" encoding="utf-8"?>
<comments xmlns="http://schemas.openxmlformats.org/spreadsheetml/2006/main">
  <authors>
    <author>User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User:Përqindja e nxënësve të larguar nga shkolla, kundrejt nxënësve të regjistruar në fillim të vitit shkollor.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User:Përqindja e orëve të munguara nga nxënësit, kundrejt të gjitha orëve mësimore të një viti mësimor.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User:Përqindja e nxënësve kalues në Maturën Shtetërore.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User:Nota mesatare e shkollës në Maturën Shtetërore.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User:Diferenca (në vlerë absolute) ndërmjet notës mesatare të shkollës, në provimet e lëndëve të detyruara (së bashku), me notën mesatare të këtyre lëndëve (së bashku), në klasën e 12-të.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>User:Përqindja e nxënësve që e kanë diferencën (në vlerë absolute) më të madhe se 1 notë.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User:Realizimi i objektivit (objektivave) të planit vjetor të shkollës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" authorId="0">
      <text>
        <r>
          <rPr>
            <b/>
            <sz val="9"/>
            <color indexed="81"/>
            <rFont val="Tahoma"/>
            <family val="2"/>
          </rPr>
          <t>User: Numri i fituesve të shkollës në konkurrimin,  (olimpiadat, konkurse, aktivitete) që shpall ministria përgjegjëse e arsimit.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4" authorId="0">
      <text>
        <r>
          <rPr>
            <b/>
            <sz val="9"/>
            <color indexed="81"/>
            <rFont val="Tahoma"/>
            <family val="2"/>
          </rPr>
          <t>User:Numri i fituesve të shkollës në konkurrimin (konkurse, aktivitete) që shpallin institucionet arsimore vendore përgjegjëse për arsimin parauniversitar (ZVAP-të).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4" authorId="0">
      <text>
        <r>
          <rPr>
            <b/>
            <sz val="9"/>
            <color indexed="81"/>
            <rFont val="Tahoma"/>
            <family val="2"/>
          </rPr>
          <t>User:Rezultatet e mësuesve të shkollës në provimet e kualifikimit gjatë 4 viteve të fundit shkollore.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4" authorId="0">
      <text>
        <r>
          <rPr>
            <b/>
            <sz val="9"/>
            <color indexed="81"/>
            <rFont val="Tahoma"/>
            <family val="2"/>
          </rPr>
          <t>User:Përqindja e maturantëve që plotësojnë kriterin e notës mesatare (sipas VKM-së përkatëse), për të vijuar studimet në institucionet e arsimit të lartë.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User:Përqindja e nxënësve të larguar nga shkolla, kundrejt nxënësve të regjistruar në fillim të vitit shkollor.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User:Përqindja e orëve të munguara nga nxënësit, kundrejt të gjitha orëve mësimore të një viti mësimor.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User:Përqindja e nxënësve kalues në Maturën Shtetërore.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User:Nota mesatare e shkollës në Maturën Shtetërore.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4" authorId="0">
      <text>
        <r>
          <rPr>
            <b/>
            <sz val="9"/>
            <color indexed="81"/>
            <rFont val="Tahoma"/>
            <family val="2"/>
          </rPr>
          <t>User:Diferenca (në vlerë absolute) ndërmjet notës mesatare të shkollës, në provimet e lëndëve të detyruara (së bashku), me notën mesatare të këtyre lëndëve (së bashku), në klasën e 12-të.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4" authorId="0">
      <text>
        <r>
          <rPr>
            <b/>
            <sz val="9"/>
            <color indexed="81"/>
            <rFont val="Tahoma"/>
            <family val="2"/>
          </rPr>
          <t>User:Përqindja e nxënësve që e kanë diferencën (në vlerë absolute) më të madhe se 1 notë.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4" authorId="0">
      <text>
        <r>
          <rPr>
            <b/>
            <sz val="9"/>
            <color indexed="81"/>
            <rFont val="Tahoma"/>
            <family val="2"/>
          </rPr>
          <t>User:Realizimi i objektivit (objektivave) të planit vjetor të shkollës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" authorId="0">
      <text>
        <r>
          <rPr>
            <b/>
            <sz val="9"/>
            <color indexed="81"/>
            <rFont val="Tahoma"/>
            <family val="2"/>
          </rPr>
          <t>User: Numri i fituesve të shkollës në konkurrimin,  (olimpiadat, konkurse, aktivitete) që shpall ministria përgjegjëse e arsimit.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4" authorId="0">
      <text>
        <r>
          <rPr>
            <b/>
            <sz val="9"/>
            <color indexed="81"/>
            <rFont val="Tahoma"/>
            <family val="2"/>
          </rPr>
          <t>User:Numri i fituesve të shkollës në konkurrimin (konkurse, aktivitete) që shpallin institucionet arsimore vendore përgjegjëse për arsimin parauniversitar (ZVAP-të).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4" authorId="0">
      <text>
        <r>
          <rPr>
            <b/>
            <sz val="9"/>
            <color indexed="81"/>
            <rFont val="Tahoma"/>
            <family val="2"/>
          </rPr>
          <t>User:Rezultatet e mësuesve të shkollës në provimet e kualifikimit gjatë 4 viteve të fundit shkollore.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4" authorId="0">
      <text>
        <r>
          <rPr>
            <b/>
            <sz val="9"/>
            <color indexed="81"/>
            <rFont val="Tahoma"/>
            <family val="2"/>
          </rPr>
          <t>User:Përqindja e maturantëve që plotësojnë kriterin e notës mesatare (sipas VKM-së përkatëse), për të vijuar studimet në institucionet e arsimit të lartë.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User:Përqindja e nxënësve të larguar nga shkolla, kundrejt nxënësve të regjistruar në fillim të vitit shkollor.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User:Përqindja e orëve të munguara nga nxënësit, kundrejt të gjitha orëve mësimore të një viti mësimor.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User:Përqindja e nxënësve kalues në Maturën Shtetërore.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User:Nota mesatare e shkollës në Maturën Shtetërore.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User:Diferenca (në vlerë absolute) ndërmjet notës mesatare të shkollës, në provimet e lëndëve të detyruara (së bashku), me notën mesatare të këtyre lëndëve (së bashku), në klasën e 12-të.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" authorId="0">
      <text>
        <r>
          <rPr>
            <b/>
            <sz val="9"/>
            <color indexed="81"/>
            <rFont val="Tahoma"/>
            <family val="2"/>
          </rPr>
          <t>User:Përqindja e nxënësve që e kanë diferencën (në vlerë absolute) më të madhe se 1 notë.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4" authorId="0">
      <text>
        <r>
          <rPr>
            <b/>
            <sz val="9"/>
            <color indexed="81"/>
            <rFont val="Tahoma"/>
            <family val="2"/>
          </rPr>
          <t>User:Realizimi i objektivit (objektivave) të planit vjetor të shkollës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" authorId="0">
      <text>
        <r>
          <rPr>
            <b/>
            <sz val="9"/>
            <color indexed="81"/>
            <rFont val="Tahoma"/>
            <family val="2"/>
          </rPr>
          <t>User: Numri i fituesve të shkollës në konkurrimin,  (olimpiadat, konkurse, aktivitete) që shpall ministria përgjegjëse e arsimit.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4" authorId="0">
      <text>
        <r>
          <rPr>
            <b/>
            <sz val="9"/>
            <color indexed="81"/>
            <rFont val="Tahoma"/>
            <family val="2"/>
          </rPr>
          <t>User:Numri i fituesve të shkollës në konkurrimin (konkurse, aktivitete) që shpallin institucionet arsimore vendore përgjegjëse për arsimin parauniversitar (ZVAP-të).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4" authorId="0">
      <text>
        <r>
          <rPr>
            <b/>
            <sz val="9"/>
            <color indexed="81"/>
            <rFont val="Tahoma"/>
            <family val="2"/>
          </rPr>
          <t>User:Rezultatet e mësuesve të shkollës në provimet e kualifikimit gjatë 4 viteve të fundit shkollore.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4" authorId="0">
      <text>
        <r>
          <rPr>
            <b/>
            <sz val="9"/>
            <color indexed="81"/>
            <rFont val="Tahoma"/>
            <family val="2"/>
          </rPr>
          <t>User:Përqindja e maturantëve që plotësojnë kriterin e notës mesatare (sipas VKM-së përkatëse), për të vijuar studimet në institucionet e arsimit të lartë.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User:Përqindja e orëve të munguara nga nxënësit, kundrejt të gjitha orëve mësimore të një viti mësimor.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User:Përqindja e nxënësve kalues në Maturën Shtetërore.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User:Nota mesatare e shkollës në Maturën Shtetërore.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User:Diferenca (në vlerë absolute) ndërmjet notës mesatare të shkollës, në provimet e lëndëve të detyruara (së bashku), me notën mesatare të këtyre lëndëve (së bashku), në klasën e 12-të.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>User:Përqindja e nxënësve që e kanë diferencën (në vlerë absolute) më të madhe se 1 notë.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4" authorId="0">
      <text>
        <r>
          <rPr>
            <b/>
            <sz val="9"/>
            <color indexed="81"/>
            <rFont val="Tahoma"/>
            <family val="2"/>
          </rPr>
          <t>User:Numri i fituesve të shkollës në konkurrimin (konkurse, aktivitete) që shpallin institucionet arsimore vendore përgjegjëse për arsimin parauniversitar (ZVAP-të).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4" authorId="0">
      <text>
        <r>
          <rPr>
            <b/>
            <sz val="9"/>
            <color indexed="81"/>
            <rFont val="Tahoma"/>
            <family val="2"/>
          </rPr>
          <t>User:Rezultatet e mësuesve të shkollës në provimet e kualifikimit gjatë 4 viteve të fundit shkollore.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User:Përqindja e nxënësve të larguar nga shkolla, kundrejt nxënësve të regjistruar në fillim të vitit shkollor.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Përqindja e orëve të munguara nga nxënësit, kundrejt të gjitha orëve mësimore të një viti mësimor.</t>
        </r>
      </text>
    </comment>
    <comment ref="J6" authorId="0">
      <text>
        <r>
          <rPr>
            <b/>
            <sz val="9"/>
            <color indexed="81"/>
            <rFont val="Tahoma"/>
            <family val="2"/>
          </rPr>
          <t>User:Përqindja e nxënësve kalues në Provimet Kombëtare të Arsimit Bazë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6" authorId="0">
      <text>
        <r>
          <rPr>
            <b/>
            <sz val="9"/>
            <color indexed="81"/>
            <rFont val="Tahoma"/>
            <family val="2"/>
          </rPr>
          <t>User:Nota mesatare e shkollës në Provimet Kombëtare të Arsimit Bazë.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Diferenca (në vlerë absolute) ndërmjet notës mesatare të shkollës, në provimet e gjuhës së huaj, të gjuhës shqipe dhe të matematikës (së bashku), me notën mesatare të këtyre lëndëve (së bashku), në klasën e 9-të.</t>
        </r>
      </text>
    </comment>
    <comment ref="V6" authorId="0">
      <text>
        <r>
          <rPr>
            <b/>
            <sz val="9"/>
            <color indexed="81"/>
            <rFont val="Tahoma"/>
            <family val="2"/>
          </rPr>
          <t>User:Përqindja e nxënësve që e kanë diferencën (në vlerë absolute) më të madhe se 1 notë.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Pikët mesatare të nxënësve në vlerësimin e arritjeve të nxënësve, në arsimin fillor (VANAF).</t>
        </r>
      </text>
    </comment>
    <comment ref="AD6" authorId="0">
      <text>
        <r>
          <rPr>
            <b/>
            <sz val="9"/>
            <color indexed="81"/>
            <rFont val="Tahoma"/>
            <family val="2"/>
          </rPr>
          <t>User:Përqindja e nxënësve të arsimit të mesëm të ulët që vijojnë arsimin e mesëm të lartë.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6" authorId="0">
      <text>
        <r>
          <rPr>
            <b/>
            <sz val="9"/>
            <color indexed="81"/>
            <rFont val="Tahoma"/>
            <family val="2"/>
          </rPr>
          <t>User:Realizimi i objektivit (objektivave) të planit vjetor të shkollës.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6" authorId="0">
      <text>
        <r>
          <rPr>
            <b/>
            <sz val="9"/>
            <color indexed="81"/>
            <rFont val="Tahoma"/>
            <family val="2"/>
          </rPr>
          <t>User:Numri i fituesve të shkollës në konkurrimin,  (olimpiadat, konkurse, aktivitete) që shpall ministria përgjegjëse e arsimit.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6" authorId="0">
      <text>
        <r>
          <rPr>
            <b/>
            <sz val="9"/>
            <color indexed="81"/>
            <rFont val="Tahoma"/>
            <family val="2"/>
          </rPr>
          <t>User:Numri i fituesve të shkollës në konkurrimin (konkurse, aktivitete) që shpallin institucionet arsimore vendore përgjegjëse për arsimin parauniversitar (ZVAP-të).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T6" authorId="0">
      <text>
        <r>
          <rPr>
            <b/>
            <sz val="9"/>
            <color indexed="81"/>
            <rFont val="Tahoma"/>
            <family val="2"/>
          </rPr>
          <t>User:Rezultatet e mësuesve të shkollës në provimet e kualifikimit gjatë 4 viteve të fundit shkollore.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User:Përqindja e nxënësve të larguar nga shkolla, kundrejt nxënësve të regjistruar në fillim të vitit shkollor.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Përqindja e orëve të munguara nga nxënësit, kundrejt të gjitha orëve mësimore të një viti mësimor.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User:Përqindja e nxënësve kalues në Provimet Kombëtare të Arsimit Bazë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User:Nota mesatare e shkollës në Provimet Kombëtare të Arsimit Bazë.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Diferenca (në vlerë absolute) ndërmjet notës mesatare të shkollës, në provimet e gjuhës së huaj, të gjuhës shqipe dhe të matematikës (së bashku), me notën mesatare të këtyre lëndëve (së bashku), në klasën e 9-të.</t>
        </r>
      </text>
    </comment>
    <comment ref="Q6" authorId="0">
      <text>
        <r>
          <rPr>
            <b/>
            <sz val="9"/>
            <color indexed="81"/>
            <rFont val="Tahoma"/>
            <family val="2"/>
          </rPr>
          <t>User:Përqindja e nxënësve që e kanë diferencën (në vlerë absolute) më të madhe se 1 notë.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Pikët mesatare të nxënësve në vlerësimin e arritjeve të nxënësve, në arsimin fillor (VANAF).</t>
        </r>
      </text>
    </comment>
    <comment ref="W6" authorId="0">
      <text>
        <r>
          <rPr>
            <b/>
            <sz val="9"/>
            <color indexed="81"/>
            <rFont val="Tahoma"/>
            <family val="2"/>
          </rPr>
          <t>User:Përqindja e nxënësve të arsimit të mesëm të ulët që vijojnë arsimin e mesëm të lartë.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6" authorId="0">
      <text>
        <r>
          <rPr>
            <b/>
            <sz val="9"/>
            <color indexed="81"/>
            <rFont val="Tahoma"/>
            <family val="2"/>
          </rPr>
          <t>User:Realizimi i objektivit (objektivave) të planit vjetor të shkollës.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6" authorId="0">
      <text>
        <r>
          <rPr>
            <b/>
            <sz val="9"/>
            <color indexed="81"/>
            <rFont val="Tahoma"/>
            <family val="2"/>
          </rPr>
          <t>User:Numri i fituesve të shkollës në konkurrimin,  (olimpiadat, konkurse, aktivitete) që shpall ministria përgjegjëse e arsimit.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6" authorId="0">
      <text>
        <r>
          <rPr>
            <b/>
            <sz val="9"/>
            <color indexed="81"/>
            <rFont val="Tahoma"/>
            <family val="2"/>
          </rPr>
          <t>User:Numri i fituesve të shkollës në konkurrimin (konkurse, aktivitete) që shpallin institucionet arsimore vendore përgjegjëse për arsimin parauniversitar (ZVAP-të).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6" authorId="0">
      <text>
        <r>
          <rPr>
            <b/>
            <sz val="9"/>
            <color indexed="81"/>
            <rFont val="Tahoma"/>
            <family val="2"/>
          </rPr>
          <t>User:Rezultatet e mësuesve të shkollës në provimet e kualifikimit gjatë 4 viteve të fundit shkollore.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<sst xmlns="http://schemas.openxmlformats.org/spreadsheetml/2006/main" count="744" uniqueCount="256">
  <si>
    <t>Treguesi-1</t>
  </si>
  <si>
    <t>Treguesi-2</t>
  </si>
  <si>
    <t>Treguesi-3</t>
  </si>
  <si>
    <t>Treguesi-4</t>
  </si>
  <si>
    <t>Treguesi-5</t>
  </si>
  <si>
    <t>Treguesi-6</t>
  </si>
  <si>
    <t>Treguesi-7</t>
  </si>
  <si>
    <t>Treguesi-8</t>
  </si>
  <si>
    <t>Shuma sipas renditjes</t>
  </si>
  <si>
    <t>Renditja</t>
  </si>
  <si>
    <t>%</t>
  </si>
  <si>
    <t>Renditja (sipas vendit)</t>
  </si>
  <si>
    <t>Rez. E kualifik.mesueseve</t>
  </si>
  <si>
    <t>T</t>
  </si>
  <si>
    <t>Treguesi-9</t>
  </si>
  <si>
    <t>Treguesi-10</t>
  </si>
  <si>
    <t>Treguesi-11</t>
  </si>
  <si>
    <t>Treguesi-12</t>
  </si>
  <si>
    <t>Realizim obj.</t>
  </si>
  <si>
    <t>Fitues MASR</t>
  </si>
  <si>
    <t>Fitues ZVAP</t>
  </si>
  <si>
    <t>N.M</t>
  </si>
  <si>
    <t xml:space="preserve"> dif&gt;1 nota</t>
  </si>
  <si>
    <t>% e nx. me dif&gt;1</t>
  </si>
  <si>
    <t>% maturantëve</t>
  </si>
  <si>
    <t xml:space="preserve">Shuma </t>
  </si>
  <si>
    <t>% aktual</t>
  </si>
  <si>
    <t>% para</t>
  </si>
  <si>
    <t>Renditja (treg 1)</t>
  </si>
  <si>
    <t>Llog. treg 1</t>
  </si>
  <si>
    <t>Llog. treg 2</t>
  </si>
  <si>
    <t>Llog. treg 3</t>
  </si>
  <si>
    <t>N.M aktual</t>
  </si>
  <si>
    <t>N.M para</t>
  </si>
  <si>
    <t xml:space="preserve"> dif&gt;1 nota para</t>
  </si>
  <si>
    <t xml:space="preserve"> dif&gt;1 nota aktual</t>
  </si>
  <si>
    <t>Llog. treg 4</t>
  </si>
  <si>
    <t>Llog. treg 5</t>
  </si>
  <si>
    <t>% e nx. me dif&gt;1 aktual</t>
  </si>
  <si>
    <t>% e nx. me dif&gt;1 para</t>
  </si>
  <si>
    <t>Llog. treg 6</t>
  </si>
  <si>
    <t>Ndryshimet për 2 vitet e njëpasnjëshme gjimnaz</t>
  </si>
  <si>
    <t>Realizim obj. aktual</t>
  </si>
  <si>
    <t>Realizim obj. para</t>
  </si>
  <si>
    <t>Llog. treg 7</t>
  </si>
  <si>
    <t>Fitues MASR para</t>
  </si>
  <si>
    <t>Fitues MASR aktual</t>
  </si>
  <si>
    <t>Llog. treg 8</t>
  </si>
  <si>
    <t>Fitues ZVAP aktual</t>
  </si>
  <si>
    <t>Fitues ZVAP para</t>
  </si>
  <si>
    <t>Llog. treg 9</t>
  </si>
  <si>
    <t>Rez. e kualifik.mesueseve aktual</t>
  </si>
  <si>
    <t>Rez. e kualifik.mesueseve para</t>
  </si>
  <si>
    <t>Llog. treg 10</t>
  </si>
  <si>
    <t>Llog. treg 11</t>
  </si>
  <si>
    <t>% maturantëve aktual</t>
  </si>
  <si>
    <t>% maturantëve para</t>
  </si>
  <si>
    <t>Ndryshimet për 2 vitet e njëpasnjëshme 9-vjeçare</t>
  </si>
  <si>
    <t>% aktuale</t>
  </si>
  <si>
    <t>N.m aktual</t>
  </si>
  <si>
    <t>dif&gt;1 nota aktuale</t>
  </si>
  <si>
    <t>% e nx. Dif&gt;1 aktuale</t>
  </si>
  <si>
    <t>VANAF aktual</t>
  </si>
  <si>
    <t>VANAF para</t>
  </si>
  <si>
    <t>Pyetësor me nx</t>
  </si>
  <si>
    <t>Treguesi-13</t>
  </si>
  <si>
    <t>Treguesi-14</t>
  </si>
  <si>
    <t>Pyetësor me prind</t>
  </si>
  <si>
    <t>Pyetësor me mësues</t>
  </si>
  <si>
    <t>12</t>
  </si>
  <si>
    <t>12.1</t>
  </si>
  <si>
    <t>13</t>
  </si>
  <si>
    <t>13.1</t>
  </si>
  <si>
    <t>14</t>
  </si>
  <si>
    <t>14.1</t>
  </si>
  <si>
    <t>Treguesi-15</t>
  </si>
  <si>
    <t>Kualifikimi aktual</t>
  </si>
  <si>
    <t>Kualifikimi para</t>
  </si>
  <si>
    <t>SHUMA</t>
  </si>
  <si>
    <t>Emri i shkollës</t>
  </si>
  <si>
    <t>Llog. treg 12</t>
  </si>
  <si>
    <t>Pyetësor me nx aktual</t>
  </si>
  <si>
    <t>Pyetësor me nx para</t>
  </si>
  <si>
    <t>Pyetësor me prind aktual</t>
  </si>
  <si>
    <t>Pyetësor me prind para</t>
  </si>
  <si>
    <t>Llog. treg 13</t>
  </si>
  <si>
    <t>Pyetësor me mësues aktual</t>
  </si>
  <si>
    <t>Pyetësor me mësues para</t>
  </si>
  <si>
    <t>1</t>
  </si>
  <si>
    <t>2</t>
  </si>
  <si>
    <t>4</t>
  </si>
  <si>
    <t>Llog. treg 14</t>
  </si>
  <si>
    <t>Llog. treg 15</t>
  </si>
  <si>
    <t>Renditja # për 2 vite</t>
  </si>
  <si>
    <t>Renditja % aktuale</t>
  </si>
  <si>
    <t>Renditja % aktual</t>
  </si>
  <si>
    <t>3</t>
  </si>
  <si>
    <t>5</t>
  </si>
  <si>
    <t>Renditja e N.M aktual</t>
  </si>
  <si>
    <t xml:space="preserve"> Renditja e dif&gt;1 nota aktual</t>
  </si>
  <si>
    <t>6</t>
  </si>
  <si>
    <t>7</t>
  </si>
  <si>
    <t>Renditja % e nx. me dif&gt;1 aktual</t>
  </si>
  <si>
    <t>Renditja e realizim obj. aktual</t>
  </si>
  <si>
    <t>8</t>
  </si>
  <si>
    <t>9</t>
  </si>
  <si>
    <t>10</t>
  </si>
  <si>
    <t>Renditja fitues ZVAP aktual</t>
  </si>
  <si>
    <t>Rend. e rez. e kualifik.mesueseve aktual</t>
  </si>
  <si>
    <t>Rend. % maturantëve aktual</t>
  </si>
  <si>
    <t>Rend. pyetësor me nx aktual</t>
  </si>
  <si>
    <t>11</t>
  </si>
  <si>
    <t>12.2</t>
  </si>
  <si>
    <t>13.2</t>
  </si>
  <si>
    <t>Rend. pyetësor me prind aktual</t>
  </si>
  <si>
    <t>Rend. pyetësor me mësues aktual</t>
  </si>
  <si>
    <t>14.2</t>
  </si>
  <si>
    <t>Shuma e renditjes aktuale</t>
  </si>
  <si>
    <t>Shuma për # për 2 vite</t>
  </si>
  <si>
    <t>Llogaria treg. total</t>
  </si>
  <si>
    <t>Rend % aktuale</t>
  </si>
  <si>
    <t>Rend. % aktuale</t>
  </si>
  <si>
    <t>Rend. N.m aktual</t>
  </si>
  <si>
    <t>Rend. dif&gt;1 nota aktuale</t>
  </si>
  <si>
    <t>Rend. % e nx. Dif&gt;1 aktuale</t>
  </si>
  <si>
    <t>Rend. VANAF aktual</t>
  </si>
  <si>
    <t>Rend. realizim obj. aktual</t>
  </si>
  <si>
    <t>Rend. fitues MASR aktual</t>
  </si>
  <si>
    <t>Rend. fitues ZVAP aktual</t>
  </si>
  <si>
    <t>Rend. kualifikimi aktual</t>
  </si>
  <si>
    <t>15.1</t>
  </si>
  <si>
    <t>15.2</t>
  </si>
  <si>
    <t>15</t>
  </si>
  <si>
    <t># 1</t>
  </si>
  <si>
    <t xml:space="preserve">Emri i shkollës </t>
  </si>
  <si>
    <t># 2</t>
  </si>
  <si>
    <t># 3</t>
  </si>
  <si>
    <t># 4</t>
  </si>
  <si>
    <t># 5</t>
  </si>
  <si>
    <t># 6</t>
  </si>
  <si>
    <t># 7</t>
  </si>
  <si>
    <t>#  8</t>
  </si>
  <si>
    <t># 9</t>
  </si>
  <si>
    <t># 10</t>
  </si>
  <si>
    <t># 11</t>
  </si>
  <si>
    <t># 13</t>
  </si>
  <si>
    <t># 12</t>
  </si>
  <si>
    <t># 14</t>
  </si>
  <si>
    <t>Shuma sipas renditjes për #</t>
  </si>
  <si>
    <t>Shuma 1</t>
  </si>
  <si>
    <t>Shuma 2</t>
  </si>
  <si>
    <t>Shuma 3</t>
  </si>
  <si>
    <t>Shuma 4</t>
  </si>
  <si>
    <t>Shuma 5</t>
  </si>
  <si>
    <t>Shuma 6</t>
  </si>
  <si>
    <t>Shuma 7</t>
  </si>
  <si>
    <t>Shuma 8</t>
  </si>
  <si>
    <t>Shuma 9</t>
  </si>
  <si>
    <t>Shuma 10</t>
  </si>
  <si>
    <t>Shuma 11</t>
  </si>
  <si>
    <t>Shuma 12</t>
  </si>
  <si>
    <t>Shuma 13</t>
  </si>
  <si>
    <t>Shuma 14</t>
  </si>
  <si>
    <t>Shuma 15</t>
  </si>
  <si>
    <t>Renditja tërësore 9 vjeçare</t>
  </si>
  <si>
    <t>#15</t>
  </si>
  <si>
    <t>Shuma  2</t>
  </si>
  <si>
    <t>1+2</t>
  </si>
  <si>
    <t>"3 DESHMORET"</t>
  </si>
  <si>
    <t>"PINELLOPI PIRRO"</t>
  </si>
  <si>
    <t>"KRISTAQ SHTEMBARI"</t>
  </si>
  <si>
    <t>"XHEVIT FETAHU"</t>
  </si>
  <si>
    <t>"MITI STRONI"</t>
  </si>
  <si>
    <t>"ANDON PROFKA"</t>
  </si>
  <si>
    <t>"RAMIZ CEKA"</t>
  </si>
  <si>
    <t>"DINO ISMAILI"</t>
  </si>
  <si>
    <t>"AGUR MERKAJ"</t>
  </si>
  <si>
    <t>PETRO BAZE</t>
  </si>
  <si>
    <t>"HIQMET BUZI"</t>
  </si>
  <si>
    <t>"JANI BOÇOVA"</t>
  </si>
  <si>
    <t>KOSTANDIN PETO</t>
  </si>
  <si>
    <t>"NAIM FRASHERI"</t>
  </si>
  <si>
    <t>FLATRAT E DIJES</t>
  </si>
  <si>
    <t>NUMANI</t>
  </si>
  <si>
    <t>"LLAZAR DASHI"</t>
  </si>
  <si>
    <t>"ANDON XOXA"</t>
  </si>
  <si>
    <t>MESONJETORJA DERTLIU</t>
  </si>
  <si>
    <t>"NAZIF ZHAVARI"</t>
  </si>
  <si>
    <t>JANI BAKALLI</t>
  </si>
  <si>
    <t>"KOZMA NDREÇKA"</t>
  </si>
  <si>
    <t>"EUROPA"</t>
  </si>
  <si>
    <t>"100 VJETORI I PAVARESISE"</t>
  </si>
  <si>
    <t>"THANAS LASKA"</t>
  </si>
  <si>
    <t>"JAKOV XOXA"</t>
  </si>
  <si>
    <t>"SHYQYRI BEHARI"</t>
  </si>
  <si>
    <t>"RIZA BRAKA"</t>
  </si>
  <si>
    <t>"NAUN KAÇAKU"</t>
  </si>
  <si>
    <t>"FERIDE BEGAJ"</t>
  </si>
  <si>
    <t>"VEIZ MYSLYMI"</t>
  </si>
  <si>
    <t>"YMER XHAFA"</t>
  </si>
  <si>
    <t>"KARAFIL MUSKAJ"</t>
  </si>
  <si>
    <t>"ANASTAS LASKA"</t>
  </si>
  <si>
    <t>"FRAKULL E VOGEL"</t>
  </si>
  <si>
    <t>"5 DESHMORET"</t>
  </si>
  <si>
    <t>"LIKO KOSTANDINI"</t>
  </si>
  <si>
    <t>"HALIT  GRËMI"</t>
  </si>
  <si>
    <t>BOTA E DITURISË</t>
  </si>
  <si>
    <t>"TEFIK DAUTAJ"</t>
  </si>
  <si>
    <t>"THANAS IKONOMI"</t>
  </si>
  <si>
    <t>"AVDI METAJ"</t>
  </si>
  <si>
    <t>"LEVIZJA DEMOKRATIKE"</t>
  </si>
  <si>
    <t>"LILI STAVRE"</t>
  </si>
  <si>
    <t>"QEMAL MEHMETAJ"</t>
  </si>
  <si>
    <t>"MARK DASHI"</t>
  </si>
  <si>
    <t>ALEN</t>
  </si>
  <si>
    <t>"VASIL SOTA"</t>
  </si>
  <si>
    <t>"BAFTJAR LUZATI"</t>
  </si>
  <si>
    <t>"TRIFON PRIFTI"</t>
  </si>
  <si>
    <t>"LIRI GERO"</t>
  </si>
  <si>
    <t>Fitues MAS aktual</t>
  </si>
  <si>
    <t>Fitues MAS para</t>
  </si>
  <si>
    <t>Pyetësor me mesues aktual</t>
  </si>
  <si>
    <t>Pyetësor me mesues para</t>
  </si>
  <si>
    <t>JOVAN     NDREKO</t>
  </si>
  <si>
    <t>"ALEN"</t>
  </si>
  <si>
    <t>JANAQ KILICA</t>
  </si>
  <si>
    <t>"BOTA E DITURISË"</t>
  </si>
  <si>
    <t>NAZIF ZHAVARI</t>
  </si>
  <si>
    <t>ANDON PROFKA</t>
  </si>
  <si>
    <t>DERTLIU</t>
  </si>
  <si>
    <t>MUSTAFA HOXHA</t>
  </si>
  <si>
    <t>PERIKLI IKONOMI</t>
  </si>
  <si>
    <t>KUTBI VRUZHAJ</t>
  </si>
  <si>
    <t>VASIL SOTA</t>
  </si>
  <si>
    <t>JAKOV XOXA</t>
  </si>
  <si>
    <t>LEVIZJA DEMOKRATIKE</t>
  </si>
  <si>
    <t>Renditja e fitues MAS aktual</t>
  </si>
  <si>
    <t>Bosh</t>
  </si>
  <si>
    <t>Renditja tërësore e mesme</t>
  </si>
  <si>
    <t>Përqindja e nxënësve të larguar</t>
  </si>
  <si>
    <t>Përqindja e orëve të munguara</t>
  </si>
  <si>
    <t>Përqindja e nxënësve kalues në PKAB</t>
  </si>
  <si>
    <t>Nota mesatare e shkollës në PKAB</t>
  </si>
  <si>
    <t xml:space="preserve">Dif e NM ne PKAB  me NM ne perfundim </t>
  </si>
  <si>
    <t>Piket mesatare VANAF</t>
  </si>
  <si>
    <t>7,1</t>
  </si>
  <si>
    <t>% e nxënësve të Amu që vijojne Aml</t>
  </si>
  <si>
    <t xml:space="preserve">Realizimi I objektivit </t>
  </si>
  <si>
    <t>Fitues MAS</t>
  </si>
  <si>
    <t>11,1</t>
  </si>
  <si>
    <t>13,1</t>
  </si>
  <si>
    <t>14,1</t>
  </si>
  <si>
    <t>15,1</t>
  </si>
  <si>
    <t>Pyetësor me prindër</t>
  </si>
  <si>
    <t>Pyetësor me mesues</t>
  </si>
  <si>
    <t>ska</t>
  </si>
</sst>
</file>

<file path=xl/styles.xml><?xml version="1.0" encoding="utf-8"?>
<styleSheet xmlns="http://schemas.openxmlformats.org/spreadsheetml/2006/main">
  <numFmts count="1">
    <numFmt numFmtId="164" formatCode="0.0%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Palatino Linotype"/>
      <family val="1"/>
    </font>
    <font>
      <b/>
      <i/>
      <sz val="11"/>
      <color theme="1"/>
      <name val="Palatino Linotype"/>
      <family val="1"/>
    </font>
    <font>
      <sz val="11"/>
      <color theme="1"/>
      <name val="Palatino Linotype"/>
      <family val="1"/>
    </font>
    <font>
      <b/>
      <i/>
      <sz val="8"/>
      <color indexed="8"/>
      <name val="Palatino Linotype"/>
      <family val="1"/>
    </font>
    <font>
      <b/>
      <sz val="8"/>
      <color theme="1"/>
      <name val="Palatino Linotype"/>
      <family val="1"/>
    </font>
    <font>
      <b/>
      <sz val="11"/>
      <color theme="1"/>
      <name val="Palatino Linotype"/>
      <family val="1"/>
    </font>
    <font>
      <b/>
      <i/>
      <sz val="10"/>
      <color theme="1"/>
      <name val="Palatino Linotype"/>
      <family val="1"/>
    </font>
    <font>
      <sz val="10"/>
      <color theme="1"/>
      <name val="Palatino Linotype"/>
      <family val="1"/>
    </font>
    <font>
      <b/>
      <i/>
      <sz val="10"/>
      <color indexed="8"/>
      <name val="Palatino Linotype"/>
      <family val="1"/>
    </font>
    <font>
      <sz val="14"/>
      <color theme="1"/>
      <name val="Palatino Linotype"/>
      <family val="1"/>
    </font>
    <font>
      <b/>
      <sz val="12"/>
      <color theme="1"/>
      <name val="Palatino Linotype"/>
      <family val="1"/>
    </font>
    <font>
      <b/>
      <i/>
      <sz val="12"/>
      <color theme="1"/>
      <name val="Palatino Linotype"/>
      <family val="1"/>
    </font>
    <font>
      <b/>
      <i/>
      <sz val="14"/>
      <color theme="1"/>
      <name val="Palatino Linotype"/>
      <family val="1"/>
    </font>
    <font>
      <b/>
      <sz val="12"/>
      <color indexed="8"/>
      <name val="Palatino Linotype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  <charset val="238"/>
      <scheme val="minor"/>
    </font>
    <font>
      <sz val="12"/>
      <color rgb="FF000000"/>
      <name val="Palatino Linotype"/>
      <family val="1"/>
    </font>
  </fonts>
  <fills count="5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D6E3BC"/>
        <bgColor rgb="FF000000"/>
      </patternFill>
    </fill>
    <fill>
      <patternFill patternType="solid">
        <fgColor rgb="FFD6E3BC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6B8B7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9" fontId="20" fillId="0" borderId="0" applyFont="0" applyFill="0" applyBorder="0" applyAlignment="0" applyProtection="0"/>
    <xf numFmtId="0" fontId="1" fillId="0" borderId="0"/>
  </cellStyleXfs>
  <cellXfs count="370">
    <xf numFmtId="0" fontId="0" fillId="0" borderId="0" xfId="0"/>
    <xf numFmtId="0" fontId="0" fillId="0" borderId="0" xfId="0" applyNumberFormat="1"/>
    <xf numFmtId="0" fontId="0" fillId="0" borderId="11" xfId="0" applyBorder="1"/>
    <xf numFmtId="0" fontId="7" fillId="4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4" xfId="0" applyFont="1" applyFill="1" applyBorder="1"/>
    <xf numFmtId="0" fontId="13" fillId="4" borderId="9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7" fillId="3" borderId="1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3" fillId="4" borderId="22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49" fontId="6" fillId="6" borderId="3" xfId="0" applyNumberFormat="1" applyFont="1" applyFill="1" applyBorder="1" applyAlignment="1">
      <alignment horizontal="center" vertical="center"/>
    </xf>
    <xf numFmtId="10" fontId="13" fillId="6" borderId="4" xfId="0" applyNumberFormat="1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/>
    </xf>
    <xf numFmtId="0" fontId="15" fillId="6" borderId="0" xfId="0" applyFont="1" applyFill="1"/>
    <xf numFmtId="0" fontId="15" fillId="6" borderId="0" xfId="0" applyNumberFormat="1" applyFont="1" applyFill="1"/>
    <xf numFmtId="0" fontId="0" fillId="6" borderId="0" xfId="0" applyFill="1"/>
    <xf numFmtId="0" fontId="12" fillId="0" borderId="10" xfId="0" applyNumberFormat="1" applyFont="1" applyBorder="1" applyAlignment="1">
      <alignment horizontal="center" vertical="center" wrapText="1"/>
    </xf>
    <xf numFmtId="0" fontId="12" fillId="11" borderId="26" xfId="0" applyFont="1" applyFill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/>
    </xf>
    <xf numFmtId="0" fontId="12" fillId="14" borderId="26" xfId="0" applyFont="1" applyFill="1" applyBorder="1" applyAlignment="1">
      <alignment horizontal="center" vertical="center"/>
    </xf>
    <xf numFmtId="2" fontId="13" fillId="6" borderId="4" xfId="0" applyNumberFormat="1" applyFont="1" applyFill="1" applyBorder="1" applyAlignment="1">
      <alignment horizontal="center"/>
    </xf>
    <xf numFmtId="0" fontId="12" fillId="15" borderId="26" xfId="0" applyFont="1" applyFill="1" applyBorder="1" applyAlignment="1">
      <alignment horizontal="center" vertical="center"/>
    </xf>
    <xf numFmtId="0" fontId="12" fillId="17" borderId="26" xfId="0" applyFont="1" applyFill="1" applyBorder="1" applyAlignment="1">
      <alignment horizontal="center" vertical="center"/>
    </xf>
    <xf numFmtId="0" fontId="12" fillId="18" borderId="26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10" fontId="13" fillId="6" borderId="6" xfId="0" applyNumberFormat="1" applyFont="1" applyFill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/>
    </xf>
    <xf numFmtId="0" fontId="11" fillId="13" borderId="8" xfId="0" applyFont="1" applyFill="1" applyBorder="1" applyAlignment="1">
      <alignment horizontal="center"/>
    </xf>
    <xf numFmtId="0" fontId="8" fillId="6" borderId="6" xfId="0" applyNumberFormat="1" applyFont="1" applyFill="1" applyBorder="1" applyAlignment="1">
      <alignment horizontal="center"/>
    </xf>
    <xf numFmtId="1" fontId="11" fillId="0" borderId="8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1" fontId="13" fillId="6" borderId="4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/>
    </xf>
    <xf numFmtId="0" fontId="17" fillId="7" borderId="30" xfId="0" applyFont="1" applyFill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 wrapText="1"/>
    </xf>
    <xf numFmtId="1" fontId="13" fillId="5" borderId="6" xfId="0" applyNumberFormat="1" applyFont="1" applyFill="1" applyBorder="1" applyAlignment="1">
      <alignment horizontal="center"/>
    </xf>
    <xf numFmtId="49" fontId="6" fillId="5" borderId="3" xfId="0" applyNumberFormat="1" applyFont="1" applyFill="1" applyBorder="1" applyAlignment="1">
      <alignment horizontal="center" vertical="center"/>
    </xf>
    <xf numFmtId="0" fontId="0" fillId="3" borderId="0" xfId="0" applyFill="1"/>
    <xf numFmtId="0" fontId="12" fillId="0" borderId="10" xfId="0" applyFont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 vertical="center"/>
    </xf>
    <xf numFmtId="0" fontId="17" fillId="27" borderId="31" xfId="0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0" xfId="0" applyNumberFormat="1" applyFont="1" applyFill="1"/>
    <xf numFmtId="0" fontId="9" fillId="2" borderId="3" xfId="2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2" fillId="10" borderId="26" xfId="0" applyFont="1" applyFill="1" applyBorder="1" applyAlignment="1">
      <alignment horizontal="center" vertical="center"/>
    </xf>
    <xf numFmtId="0" fontId="12" fillId="24" borderId="24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 wrapText="1"/>
    </xf>
    <xf numFmtId="0" fontId="12" fillId="29" borderId="26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7" fillId="16" borderId="30" xfId="0" applyFont="1" applyFill="1" applyBorder="1" applyAlignment="1">
      <alignment horizontal="center" vertical="center"/>
    </xf>
    <xf numFmtId="0" fontId="7" fillId="7" borderId="31" xfId="0" applyFont="1" applyFill="1" applyBorder="1" applyAlignment="1">
      <alignment horizontal="center" vertical="center"/>
    </xf>
    <xf numFmtId="0" fontId="7" fillId="12" borderId="31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left" wrapText="1"/>
    </xf>
    <xf numFmtId="0" fontId="22" fillId="3" borderId="7" xfId="0" applyFont="1" applyFill="1" applyBorder="1" applyAlignment="1">
      <alignment horizontal="left" vertical="center" wrapText="1"/>
    </xf>
    <xf numFmtId="0" fontId="22" fillId="31" borderId="7" xfId="0" applyFont="1" applyFill="1" applyBorder="1" applyAlignment="1">
      <alignment wrapText="1"/>
    </xf>
    <xf numFmtId="0" fontId="22" fillId="31" borderId="7" xfId="0" applyFont="1" applyFill="1" applyBorder="1" applyAlignment="1">
      <alignment horizontal="left" wrapText="1"/>
    </xf>
    <xf numFmtId="0" fontId="21" fillId="3" borderId="7" xfId="0" applyFont="1" applyFill="1" applyBorder="1" applyAlignment="1">
      <alignment wrapText="1"/>
    </xf>
    <xf numFmtId="0" fontId="21" fillId="3" borderId="7" xfId="0" applyNumberFormat="1" applyFont="1" applyFill="1" applyBorder="1" applyAlignment="1">
      <alignment horizontal="left" wrapText="1"/>
    </xf>
    <xf numFmtId="10" fontId="21" fillId="0" borderId="3" xfId="0" applyNumberFormat="1" applyFont="1" applyBorder="1" applyAlignment="1">
      <alignment horizontal="center"/>
    </xf>
    <xf numFmtId="10" fontId="22" fillId="0" borderId="3" xfId="0" applyNumberFormat="1" applyFont="1" applyBorder="1" applyAlignment="1">
      <alignment horizontal="center" vertical="center"/>
    </xf>
    <xf numFmtId="10" fontId="21" fillId="3" borderId="3" xfId="0" applyNumberFormat="1" applyFont="1" applyFill="1" applyBorder="1" applyAlignment="1">
      <alignment horizontal="center"/>
    </xf>
    <xf numFmtId="10" fontId="22" fillId="0" borderId="3" xfId="0" applyNumberFormat="1" applyFont="1" applyBorder="1" applyAlignment="1">
      <alignment horizontal="center"/>
    </xf>
    <xf numFmtId="9" fontId="21" fillId="3" borderId="3" xfId="0" applyNumberFormat="1" applyFont="1" applyFill="1" applyBorder="1" applyAlignment="1">
      <alignment horizontal="center"/>
    </xf>
    <xf numFmtId="9" fontId="21" fillId="0" borderId="3" xfId="0" applyNumberFormat="1" applyFont="1" applyBorder="1" applyAlignment="1">
      <alignment horizontal="center"/>
    </xf>
    <xf numFmtId="9" fontId="22" fillId="0" borderId="3" xfId="0" applyNumberFormat="1" applyFont="1" applyBorder="1" applyAlignment="1">
      <alignment horizontal="center"/>
    </xf>
    <xf numFmtId="9" fontId="23" fillId="0" borderId="3" xfId="0" applyNumberFormat="1" applyFont="1" applyBorder="1" applyAlignment="1">
      <alignment horizontal="center"/>
    </xf>
    <xf numFmtId="0" fontId="21" fillId="0" borderId="3" xfId="0" applyNumberFormat="1" applyFont="1" applyBorder="1" applyAlignment="1">
      <alignment horizontal="center"/>
    </xf>
    <xf numFmtId="9" fontId="22" fillId="32" borderId="3" xfId="0" applyNumberFormat="1" applyFont="1" applyFill="1" applyBorder="1" applyAlignment="1">
      <alignment horizontal="center"/>
    </xf>
    <xf numFmtId="9" fontId="22" fillId="0" borderId="3" xfId="0" applyNumberFormat="1" applyFont="1" applyBorder="1" applyAlignment="1">
      <alignment horizontal="center" vertical="center"/>
    </xf>
    <xf numFmtId="10" fontId="22" fillId="32" borderId="3" xfId="0" applyNumberFormat="1" applyFont="1" applyFill="1" applyBorder="1" applyAlignment="1">
      <alignment horizontal="center"/>
    </xf>
    <xf numFmtId="9" fontId="22" fillId="32" borderId="3" xfId="0" applyNumberFormat="1" applyFont="1" applyFill="1" applyBorder="1" applyAlignment="1">
      <alignment horizontal="center" wrapText="1"/>
    </xf>
    <xf numFmtId="9" fontId="22" fillId="31" borderId="3" xfId="0" applyNumberFormat="1" applyFont="1" applyFill="1" applyBorder="1" applyAlignment="1">
      <alignment horizontal="center"/>
    </xf>
    <xf numFmtId="9" fontId="22" fillId="3" borderId="3" xfId="0" applyNumberFormat="1" applyFont="1" applyFill="1" applyBorder="1" applyAlignment="1">
      <alignment horizontal="center"/>
    </xf>
    <xf numFmtId="10" fontId="22" fillId="31" borderId="3" xfId="0" applyNumberFormat="1" applyFont="1" applyFill="1" applyBorder="1" applyAlignment="1">
      <alignment horizontal="center"/>
    </xf>
    <xf numFmtId="10" fontId="22" fillId="32" borderId="3" xfId="0" applyNumberFormat="1" applyFont="1" applyFill="1" applyBorder="1" applyAlignment="1">
      <alignment horizontal="center" vertical="center"/>
    </xf>
    <xf numFmtId="10" fontId="21" fillId="0" borderId="3" xfId="4" applyNumberFormat="1" applyFont="1" applyBorder="1" applyAlignment="1">
      <alignment horizontal="center"/>
    </xf>
    <xf numFmtId="10" fontId="24" fillId="0" borderId="3" xfId="0" applyNumberFormat="1" applyFont="1" applyBorder="1" applyAlignment="1">
      <alignment horizontal="center"/>
    </xf>
    <xf numFmtId="2" fontId="22" fillId="3" borderId="3" xfId="0" applyNumberFormat="1" applyFont="1" applyFill="1" applyBorder="1" applyAlignment="1">
      <alignment horizontal="center" vertical="center"/>
    </xf>
    <xf numFmtId="0" fontId="21" fillId="3" borderId="3" xfId="0" applyNumberFormat="1" applyFont="1" applyFill="1" applyBorder="1" applyAlignment="1">
      <alignment horizontal="center"/>
    </xf>
    <xf numFmtId="2" fontId="21" fillId="3" borderId="3" xfId="0" applyNumberFormat="1" applyFont="1" applyFill="1" applyBorder="1" applyAlignment="1">
      <alignment horizontal="center"/>
    </xf>
    <xf numFmtId="0" fontId="22" fillId="0" borderId="3" xfId="0" applyFont="1" applyBorder="1" applyAlignment="1">
      <alignment horizontal="center"/>
    </xf>
    <xf numFmtId="2" fontId="21" fillId="0" borderId="3" xfId="0" applyNumberFormat="1" applyFont="1" applyBorder="1" applyAlignment="1">
      <alignment horizontal="center"/>
    </xf>
    <xf numFmtId="2" fontId="22" fillId="0" borderId="3" xfId="0" applyNumberFormat="1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2" fillId="0" borderId="3" xfId="0" applyNumberFormat="1" applyFont="1" applyBorder="1" applyAlignment="1">
      <alignment horizontal="center"/>
    </xf>
    <xf numFmtId="0" fontId="22" fillId="32" borderId="3" xfId="0" applyFont="1" applyFill="1" applyBorder="1" applyAlignment="1">
      <alignment horizontal="center"/>
    </xf>
    <xf numFmtId="0" fontId="22" fillId="31" borderId="3" xfId="0" applyFont="1" applyFill="1" applyBorder="1" applyAlignment="1">
      <alignment horizontal="center"/>
    </xf>
    <xf numFmtId="0" fontId="21" fillId="0" borderId="3" xfId="0" applyFont="1" applyBorder="1"/>
    <xf numFmtId="2" fontId="22" fillId="31" borderId="3" xfId="0" applyNumberFormat="1" applyFont="1" applyFill="1" applyBorder="1" applyAlignment="1">
      <alignment horizontal="center"/>
    </xf>
    <xf numFmtId="0" fontId="22" fillId="0" borderId="3" xfId="0" applyFont="1" applyBorder="1"/>
    <xf numFmtId="164" fontId="21" fillId="3" borderId="3" xfId="0" applyNumberFormat="1" applyFont="1" applyFill="1" applyBorder="1" applyAlignment="1">
      <alignment horizontal="center"/>
    </xf>
    <xf numFmtId="10" fontId="21" fillId="0" borderId="3" xfId="0" applyNumberFormat="1" applyFont="1" applyBorder="1"/>
    <xf numFmtId="10" fontId="22" fillId="0" borderId="3" xfId="0" applyNumberFormat="1" applyFont="1" applyBorder="1"/>
    <xf numFmtId="0" fontId="22" fillId="32" borderId="3" xfId="0" applyNumberFormat="1" applyFont="1" applyFill="1" applyBorder="1" applyAlignment="1">
      <alignment horizontal="center" vertical="center"/>
    </xf>
    <xf numFmtId="2" fontId="22" fillId="32" borderId="3" xfId="0" applyNumberFormat="1" applyFont="1" applyFill="1" applyBorder="1" applyAlignment="1">
      <alignment horizontal="center"/>
    </xf>
    <xf numFmtId="0" fontId="22" fillId="32" borderId="3" xfId="0" applyNumberFormat="1" applyFont="1" applyFill="1" applyBorder="1" applyAlignment="1">
      <alignment horizontal="center"/>
    </xf>
    <xf numFmtId="0" fontId="22" fillId="31" borderId="3" xfId="0" applyNumberFormat="1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/>
    </xf>
    <xf numFmtId="9" fontId="22" fillId="32" borderId="3" xfId="0" applyNumberFormat="1" applyFont="1" applyFill="1" applyBorder="1" applyAlignment="1">
      <alignment horizontal="center" vertical="center"/>
    </xf>
    <xf numFmtId="9" fontId="23" fillId="3" borderId="3" xfId="0" applyNumberFormat="1" applyFont="1" applyFill="1" applyBorder="1" applyAlignment="1">
      <alignment horizontal="center"/>
    </xf>
    <xf numFmtId="9" fontId="23" fillId="32" borderId="3" xfId="0" applyNumberFormat="1" applyFont="1" applyFill="1" applyBorder="1" applyAlignment="1">
      <alignment horizontal="center"/>
    </xf>
    <xf numFmtId="10" fontId="25" fillId="31" borderId="3" xfId="0" applyNumberFormat="1" applyFont="1" applyFill="1" applyBorder="1" applyAlignment="1">
      <alignment horizontal="center" vertical="center" wrapText="1"/>
    </xf>
    <xf numFmtId="10" fontId="8" fillId="6" borderId="6" xfId="0" applyNumberFormat="1" applyFont="1" applyFill="1" applyBorder="1" applyAlignment="1">
      <alignment horizontal="center"/>
    </xf>
    <xf numFmtId="10" fontId="0" fillId="0" borderId="0" xfId="0" applyNumberFormat="1"/>
    <xf numFmtId="0" fontId="22" fillId="32" borderId="3" xfId="0" applyFont="1" applyFill="1" applyBorder="1" applyAlignment="1">
      <alignment horizontal="center" vertical="center"/>
    </xf>
    <xf numFmtId="0" fontId="22" fillId="31" borderId="3" xfId="0" applyNumberFormat="1" applyFont="1" applyFill="1" applyBorder="1" applyAlignment="1">
      <alignment horizontal="center"/>
    </xf>
    <xf numFmtId="0" fontId="22" fillId="33" borderId="3" xfId="0" applyFont="1" applyFill="1" applyBorder="1" applyAlignment="1">
      <alignment horizontal="center"/>
    </xf>
    <xf numFmtId="0" fontId="21" fillId="12" borderId="3" xfId="0" applyNumberFormat="1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1" fontId="21" fillId="3" borderId="3" xfId="0" applyNumberFormat="1" applyFont="1" applyFill="1" applyBorder="1" applyAlignment="1">
      <alignment horizontal="center"/>
    </xf>
    <xf numFmtId="0" fontId="22" fillId="34" borderId="3" xfId="0" applyFont="1" applyFill="1" applyBorder="1" applyAlignment="1">
      <alignment horizontal="center"/>
    </xf>
    <xf numFmtId="0" fontId="21" fillId="19" borderId="3" xfId="0" applyNumberFormat="1" applyFont="1" applyFill="1" applyBorder="1" applyAlignment="1">
      <alignment horizontal="center"/>
    </xf>
    <xf numFmtId="0" fontId="22" fillId="35" borderId="3" xfId="0" applyFont="1" applyFill="1" applyBorder="1" applyAlignment="1">
      <alignment horizontal="center"/>
    </xf>
    <xf numFmtId="0" fontId="21" fillId="17" borderId="3" xfId="0" applyNumberFormat="1" applyFont="1" applyFill="1" applyBorder="1" applyAlignment="1">
      <alignment horizontal="center"/>
    </xf>
    <xf numFmtId="0" fontId="22" fillId="36" borderId="3" xfId="0" applyFont="1" applyFill="1" applyBorder="1" applyAlignment="1">
      <alignment horizontal="center" vertical="center"/>
    </xf>
    <xf numFmtId="0" fontId="22" fillId="37" borderId="3" xfId="0" applyNumberFormat="1" applyFont="1" applyFill="1" applyBorder="1" applyAlignment="1">
      <alignment horizontal="center" vertical="center"/>
    </xf>
    <xf numFmtId="0" fontId="22" fillId="38" borderId="3" xfId="0" applyFont="1" applyFill="1" applyBorder="1" applyAlignment="1">
      <alignment horizontal="center"/>
    </xf>
    <xf numFmtId="0" fontId="21" fillId="10" borderId="3" xfId="0" applyNumberFormat="1" applyFont="1" applyFill="1" applyBorder="1" applyAlignment="1">
      <alignment horizontal="center"/>
    </xf>
    <xf numFmtId="0" fontId="22" fillId="39" borderId="3" xfId="0" applyFont="1" applyFill="1" applyBorder="1" applyAlignment="1">
      <alignment horizontal="center"/>
    </xf>
    <xf numFmtId="0" fontId="21" fillId="24" borderId="3" xfId="0" applyNumberFormat="1" applyFont="1" applyFill="1" applyBorder="1" applyAlignment="1">
      <alignment horizontal="center"/>
    </xf>
    <xf numFmtId="0" fontId="22" fillId="39" borderId="3" xfId="0" applyFont="1" applyFill="1" applyBorder="1" applyAlignment="1">
      <alignment horizontal="center" vertical="center"/>
    </xf>
    <xf numFmtId="0" fontId="22" fillId="34" borderId="3" xfId="0" applyFont="1" applyFill="1" applyBorder="1" applyAlignment="1">
      <alignment horizontal="center" vertical="center"/>
    </xf>
    <xf numFmtId="0" fontId="21" fillId="30" borderId="3" xfId="0" applyNumberFormat="1" applyFont="1" applyFill="1" applyBorder="1" applyAlignment="1">
      <alignment horizontal="center"/>
    </xf>
    <xf numFmtId="0" fontId="22" fillId="40" borderId="3" xfId="0" applyFont="1" applyFill="1" applyBorder="1" applyAlignment="1">
      <alignment horizontal="center"/>
    </xf>
    <xf numFmtId="0" fontId="22" fillId="41" borderId="3" xfId="0" applyFont="1" applyFill="1" applyBorder="1" applyAlignment="1">
      <alignment horizontal="center"/>
    </xf>
    <xf numFmtId="0" fontId="21" fillId="25" borderId="3" xfId="0" applyNumberFormat="1" applyFont="1" applyFill="1" applyBorder="1" applyAlignment="1">
      <alignment horizontal="center"/>
    </xf>
    <xf numFmtId="0" fontId="22" fillId="42" borderId="3" xfId="0" applyFont="1" applyFill="1" applyBorder="1" applyAlignment="1">
      <alignment horizontal="center"/>
    </xf>
    <xf numFmtId="0" fontId="21" fillId="21" borderId="3" xfId="0" applyNumberFormat="1" applyFont="1" applyFill="1" applyBorder="1" applyAlignment="1">
      <alignment horizontal="center"/>
    </xf>
    <xf numFmtId="0" fontId="22" fillId="43" borderId="3" xfId="0" applyFont="1" applyFill="1" applyBorder="1" applyAlignment="1">
      <alignment horizontal="center"/>
    </xf>
    <xf numFmtId="0" fontId="21" fillId="44" borderId="3" xfId="0" applyNumberFormat="1" applyFont="1" applyFill="1" applyBorder="1" applyAlignment="1">
      <alignment horizontal="center"/>
    </xf>
    <xf numFmtId="0" fontId="22" fillId="45" borderId="3" xfId="0" applyFont="1" applyFill="1" applyBorder="1" applyAlignment="1">
      <alignment horizontal="center"/>
    </xf>
    <xf numFmtId="0" fontId="21" fillId="23" borderId="3" xfId="0" applyNumberFormat="1" applyFont="1" applyFill="1" applyBorder="1" applyAlignment="1">
      <alignment horizontal="center"/>
    </xf>
    <xf numFmtId="0" fontId="22" fillId="45" borderId="3" xfId="0" applyFont="1" applyFill="1" applyBorder="1" applyAlignment="1">
      <alignment horizontal="center" vertical="center"/>
    </xf>
    <xf numFmtId="0" fontId="22" fillId="31" borderId="3" xfId="0" applyFont="1" applyFill="1" applyBorder="1"/>
    <xf numFmtId="0" fontId="21" fillId="3" borderId="3" xfId="5" applyFont="1" applyFill="1" applyBorder="1" applyAlignment="1">
      <alignment vertical="center"/>
    </xf>
    <xf numFmtId="0" fontId="21" fillId="3" borderId="3" xfId="0" applyFont="1" applyFill="1" applyBorder="1" applyAlignment="1"/>
    <xf numFmtId="0" fontId="21" fillId="3" borderId="3" xfId="5" applyFont="1" applyFill="1" applyBorder="1" applyAlignment="1"/>
    <xf numFmtId="10" fontId="22" fillId="0" borderId="10" xfId="0" applyNumberFormat="1" applyFont="1" applyBorder="1" applyAlignment="1">
      <alignment horizontal="center"/>
    </xf>
    <xf numFmtId="0" fontId="22" fillId="46" borderId="10" xfId="0" applyFont="1" applyFill="1" applyBorder="1" applyAlignment="1">
      <alignment horizontal="center"/>
    </xf>
    <xf numFmtId="10" fontId="21" fillId="0" borderId="3" xfId="5" applyNumberFormat="1" applyFont="1" applyBorder="1" applyAlignment="1">
      <alignment horizontal="center"/>
    </xf>
    <xf numFmtId="0" fontId="21" fillId="47" borderId="10" xfId="5" applyFont="1" applyFill="1" applyBorder="1" applyAlignment="1">
      <alignment horizontal="center"/>
    </xf>
    <xf numFmtId="10" fontId="21" fillId="0" borderId="10" xfId="0" applyNumberFormat="1" applyFont="1" applyBorder="1" applyAlignment="1">
      <alignment horizontal="center"/>
    </xf>
    <xf numFmtId="9" fontId="22" fillId="0" borderId="10" xfId="0" applyNumberFormat="1" applyFont="1" applyBorder="1" applyAlignment="1">
      <alignment horizontal="center"/>
    </xf>
    <xf numFmtId="10" fontId="22" fillId="32" borderId="10" xfId="0" applyNumberFormat="1" applyFont="1" applyFill="1" applyBorder="1" applyAlignment="1">
      <alignment horizontal="center"/>
    </xf>
    <xf numFmtId="9" fontId="21" fillId="0" borderId="3" xfId="5" applyNumberFormat="1" applyFont="1" applyBorder="1" applyAlignment="1">
      <alignment horizontal="center"/>
    </xf>
    <xf numFmtId="0" fontId="22" fillId="34" borderId="10" xfId="0" applyFont="1" applyFill="1" applyBorder="1" applyAlignment="1">
      <alignment horizontal="center"/>
    </xf>
    <xf numFmtId="10" fontId="21" fillId="3" borderId="3" xfId="5" applyNumberFormat="1" applyFont="1" applyFill="1" applyBorder="1" applyAlignment="1">
      <alignment horizontal="center"/>
    </xf>
    <xf numFmtId="0" fontId="21" fillId="19" borderId="10" xfId="5" applyFont="1" applyFill="1" applyBorder="1" applyAlignment="1">
      <alignment horizontal="center"/>
    </xf>
    <xf numFmtId="10" fontId="22" fillId="0" borderId="12" xfId="0" applyNumberFormat="1" applyFont="1" applyBorder="1" applyAlignment="1">
      <alignment horizontal="center"/>
    </xf>
    <xf numFmtId="0" fontId="22" fillId="48" borderId="3" xfId="0" applyFont="1" applyFill="1" applyBorder="1" applyAlignment="1">
      <alignment horizontal="center"/>
    </xf>
    <xf numFmtId="10" fontId="21" fillId="0" borderId="12" xfId="5" applyNumberFormat="1" applyFont="1" applyBorder="1" applyAlignment="1">
      <alignment horizontal="center"/>
    </xf>
    <xf numFmtId="0" fontId="21" fillId="49" borderId="3" xfId="5" applyFont="1" applyFill="1" applyBorder="1" applyAlignment="1">
      <alignment horizontal="center"/>
    </xf>
    <xf numFmtId="10" fontId="21" fillId="0" borderId="12" xfId="0" applyNumberFormat="1" applyFont="1" applyBorder="1" applyAlignment="1">
      <alignment horizontal="center"/>
    </xf>
    <xf numFmtId="9" fontId="22" fillId="32" borderId="12" xfId="0" applyNumberFormat="1" applyFont="1" applyFill="1" applyBorder="1" applyAlignment="1">
      <alignment horizontal="center"/>
    </xf>
    <xf numFmtId="9" fontId="22" fillId="0" borderId="12" xfId="0" applyNumberFormat="1" applyFont="1" applyBorder="1" applyAlignment="1">
      <alignment horizontal="center"/>
    </xf>
    <xf numFmtId="10" fontId="22" fillId="32" borderId="12" xfId="0" applyNumberFormat="1" applyFont="1" applyFill="1" applyBorder="1" applyAlignment="1">
      <alignment horizontal="center"/>
    </xf>
    <xf numFmtId="0" fontId="22" fillId="50" borderId="3" xfId="0" applyFont="1" applyFill="1" applyBorder="1" applyAlignment="1">
      <alignment horizontal="center"/>
    </xf>
    <xf numFmtId="0" fontId="21" fillId="3" borderId="3" xfId="5" applyFont="1" applyFill="1" applyBorder="1" applyAlignment="1">
      <alignment horizontal="center"/>
    </xf>
    <xf numFmtId="0" fontId="21" fillId="20" borderId="3" xfId="5" applyFont="1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0" fontId="21" fillId="20" borderId="3" xfId="0" applyFont="1" applyFill="1" applyBorder="1" applyAlignment="1">
      <alignment horizontal="center"/>
    </xf>
    <xf numFmtId="2" fontId="21" fillId="3" borderId="3" xfId="5" applyNumberFormat="1" applyFont="1" applyFill="1" applyBorder="1" applyAlignment="1">
      <alignment horizontal="center"/>
    </xf>
    <xf numFmtId="0" fontId="21" fillId="0" borderId="3" xfId="5" applyFont="1" applyBorder="1" applyAlignment="1">
      <alignment horizontal="center"/>
    </xf>
    <xf numFmtId="0" fontId="21" fillId="24" borderId="3" xfId="5" applyFont="1" applyFill="1" applyBorder="1" applyAlignment="1">
      <alignment horizontal="center"/>
    </xf>
    <xf numFmtId="0" fontId="21" fillId="19" borderId="3" xfId="5" applyFont="1" applyFill="1" applyBorder="1" applyAlignment="1">
      <alignment horizontal="center"/>
    </xf>
    <xf numFmtId="0" fontId="22" fillId="51" borderId="3" xfId="0" applyFont="1" applyFill="1" applyBorder="1" applyAlignment="1">
      <alignment horizontal="center"/>
    </xf>
    <xf numFmtId="0" fontId="21" fillId="22" borderId="3" xfId="5" applyFont="1" applyFill="1" applyBorder="1" applyAlignment="1">
      <alignment horizontal="center"/>
    </xf>
    <xf numFmtId="10" fontId="22" fillId="3" borderId="3" xfId="0" applyNumberFormat="1" applyFont="1" applyFill="1" applyBorder="1" applyAlignment="1">
      <alignment horizontal="center"/>
    </xf>
    <xf numFmtId="0" fontId="21" fillId="23" borderId="3" xfId="5" applyFont="1" applyFill="1" applyBorder="1" applyAlignment="1">
      <alignment horizontal="center"/>
    </xf>
    <xf numFmtId="0" fontId="21" fillId="30" borderId="3" xfId="5" applyFont="1" applyFill="1" applyBorder="1" applyAlignment="1">
      <alignment horizontal="center"/>
    </xf>
    <xf numFmtId="0" fontId="22" fillId="52" borderId="3" xfId="0" applyFont="1" applyFill="1" applyBorder="1" applyAlignment="1">
      <alignment horizontal="center"/>
    </xf>
    <xf numFmtId="0" fontId="21" fillId="0" borderId="3" xfId="5" applyNumberFormat="1" applyFont="1" applyBorder="1" applyAlignment="1">
      <alignment horizontal="center"/>
    </xf>
    <xf numFmtId="0" fontId="21" fillId="13" borderId="3" xfId="5" applyFont="1" applyFill="1" applyBorder="1" applyAlignment="1">
      <alignment horizontal="center"/>
    </xf>
    <xf numFmtId="9" fontId="21" fillId="3" borderId="3" xfId="5" applyNumberFormat="1" applyFont="1" applyFill="1" applyBorder="1" applyAlignment="1">
      <alignment horizontal="center"/>
    </xf>
    <xf numFmtId="0" fontId="21" fillId="3" borderId="3" xfId="5" applyNumberFormat="1" applyFont="1" applyFill="1" applyBorder="1" applyAlignment="1">
      <alignment horizontal="center"/>
    </xf>
    <xf numFmtId="0" fontId="21" fillId="25" borderId="3" xfId="5" applyNumberFormat="1" applyFont="1" applyFill="1" applyBorder="1" applyAlignment="1">
      <alignment horizontal="center"/>
    </xf>
    <xf numFmtId="0" fontId="22" fillId="53" borderId="3" xfId="0" applyFont="1" applyFill="1" applyBorder="1" applyAlignment="1">
      <alignment horizontal="center"/>
    </xf>
    <xf numFmtId="0" fontId="21" fillId="54" borderId="3" xfId="5" applyFont="1" applyFill="1" applyBorder="1" applyAlignment="1">
      <alignment horizontal="center"/>
    </xf>
    <xf numFmtId="10" fontId="21" fillId="0" borderId="10" xfId="5" applyNumberFormat="1" applyFont="1" applyBorder="1" applyAlignment="1">
      <alignment horizontal="center"/>
    </xf>
    <xf numFmtId="9" fontId="21" fillId="0" borderId="10" xfId="5" applyNumberFormat="1" applyFont="1" applyBorder="1" applyAlignment="1">
      <alignment horizontal="center"/>
    </xf>
    <xf numFmtId="10" fontId="21" fillId="3" borderId="10" xfId="5" applyNumberFormat="1" applyFont="1" applyFill="1" applyBorder="1" applyAlignment="1">
      <alignment horizontal="center"/>
    </xf>
    <xf numFmtId="9" fontId="21" fillId="0" borderId="10" xfId="0" applyNumberFormat="1" applyFont="1" applyBorder="1" applyAlignment="1">
      <alignment horizontal="center"/>
    </xf>
    <xf numFmtId="10" fontId="21" fillId="3" borderId="10" xfId="0" applyNumberFormat="1" applyFont="1" applyFill="1" applyBorder="1" applyAlignment="1">
      <alignment horizontal="center"/>
    </xf>
    <xf numFmtId="9" fontId="21" fillId="0" borderId="12" xfId="0" applyNumberFormat="1" applyFont="1" applyBorder="1" applyAlignment="1">
      <alignment horizontal="center"/>
    </xf>
    <xf numFmtId="9" fontId="21" fillId="0" borderId="12" xfId="5" applyNumberFormat="1" applyFont="1" applyBorder="1" applyAlignment="1">
      <alignment horizontal="center"/>
    </xf>
    <xf numFmtId="10" fontId="21" fillId="3" borderId="12" xfId="5" applyNumberFormat="1" applyFont="1" applyFill="1" applyBorder="1" applyAlignment="1">
      <alignment horizontal="center"/>
    </xf>
    <xf numFmtId="2" fontId="21" fillId="0" borderId="3" xfId="5" applyNumberFormat="1" applyFont="1" applyBorder="1" applyAlignment="1">
      <alignment horizontal="center"/>
    </xf>
    <xf numFmtId="164" fontId="21" fillId="0" borderId="3" xfId="0" applyNumberFormat="1" applyFont="1" applyBorder="1" applyAlignment="1">
      <alignment horizontal="center"/>
    </xf>
    <xf numFmtId="10" fontId="21" fillId="0" borderId="3" xfId="5" applyNumberFormat="1" applyFont="1" applyFill="1" applyBorder="1" applyAlignment="1">
      <alignment horizontal="center"/>
    </xf>
    <xf numFmtId="0" fontId="21" fillId="0" borderId="3" xfId="5" applyNumberFormat="1" applyFont="1" applyFill="1" applyBorder="1" applyAlignment="1">
      <alignment horizontal="center"/>
    </xf>
    <xf numFmtId="0" fontId="22" fillId="31" borderId="7" xfId="0" applyFont="1" applyFill="1" applyBorder="1"/>
    <xf numFmtId="0" fontId="21" fillId="3" borderId="7" xfId="5" applyFont="1" applyFill="1" applyBorder="1" applyAlignment="1">
      <alignment vertical="center"/>
    </xf>
    <xf numFmtId="0" fontId="21" fillId="3" borderId="7" xfId="0" applyFont="1" applyFill="1" applyBorder="1" applyAlignment="1"/>
    <xf numFmtId="0" fontId="21" fillId="3" borderId="7" xfId="5" applyFont="1" applyFill="1" applyBorder="1" applyAlignment="1"/>
    <xf numFmtId="0" fontId="17" fillId="7" borderId="21" xfId="0" applyFont="1" applyFill="1" applyBorder="1" applyAlignment="1">
      <alignment horizontal="center" vertical="center"/>
    </xf>
    <xf numFmtId="1" fontId="21" fillId="3" borderId="3" xfId="5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6" fillId="6" borderId="4" xfId="0" applyNumberFormat="1" applyFont="1" applyFill="1" applyBorder="1" applyAlignment="1">
      <alignment horizontal="center" vertical="center"/>
    </xf>
    <xf numFmtId="1" fontId="13" fillId="6" borderId="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/>
    </xf>
    <xf numFmtId="1" fontId="13" fillId="5" borderId="10" xfId="0" applyNumberFormat="1" applyFont="1" applyFill="1" applyBorder="1" applyAlignment="1">
      <alignment horizontal="center"/>
    </xf>
    <xf numFmtId="0" fontId="21" fillId="12" borderId="3" xfId="0" applyFont="1" applyFill="1" applyBorder="1" applyAlignment="1">
      <alignment horizontal="center" vertical="center" wrapText="1"/>
    </xf>
    <xf numFmtId="0" fontId="0" fillId="25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4" fillId="2" borderId="7" xfId="2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wrapText="1"/>
    </xf>
    <xf numFmtId="0" fontId="21" fillId="12" borderId="4" xfId="0" applyNumberFormat="1" applyFont="1" applyFill="1" applyBorder="1" applyAlignment="1">
      <alignment horizontal="center"/>
    </xf>
    <xf numFmtId="0" fontId="17" fillId="7" borderId="15" xfId="0" applyFont="1" applyFill="1" applyBorder="1" applyAlignment="1">
      <alignment horizontal="center" vertical="center"/>
    </xf>
    <xf numFmtId="0" fontId="17" fillId="7" borderId="17" xfId="0" applyFont="1" applyFill="1" applyBorder="1" applyAlignment="1">
      <alignment horizontal="center" vertical="center"/>
    </xf>
    <xf numFmtId="0" fontId="18" fillId="13" borderId="27" xfId="0" applyFont="1" applyFill="1" applyBorder="1" applyAlignment="1">
      <alignment horizontal="center" vertical="center" wrapText="1"/>
    </xf>
    <xf numFmtId="0" fontId="18" fillId="13" borderId="10" xfId="0" applyFont="1" applyFill="1" applyBorder="1" applyAlignment="1">
      <alignment horizontal="center" vertical="center" wrapText="1"/>
    </xf>
    <xf numFmtId="0" fontId="17" fillId="7" borderId="23" xfId="0" applyFont="1" applyFill="1" applyBorder="1" applyAlignment="1">
      <alignment horizontal="center" vertical="center"/>
    </xf>
    <xf numFmtId="0" fontId="17" fillId="7" borderId="24" xfId="0" applyFont="1" applyFill="1" applyBorder="1" applyAlignment="1">
      <alignment horizontal="center" vertical="center"/>
    </xf>
    <xf numFmtId="0" fontId="17" fillId="7" borderId="26" xfId="0" applyFont="1" applyFill="1" applyBorder="1" applyAlignment="1">
      <alignment horizontal="center" vertical="center"/>
    </xf>
    <xf numFmtId="0" fontId="19" fillId="0" borderId="20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7" fillId="7" borderId="21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18" borderId="23" xfId="0" applyFont="1" applyFill="1" applyBorder="1" applyAlignment="1">
      <alignment horizontal="center" vertical="center"/>
    </xf>
    <xf numFmtId="0" fontId="12" fillId="18" borderId="24" xfId="0" applyFont="1" applyFill="1" applyBorder="1" applyAlignment="1">
      <alignment horizontal="center" vertical="center"/>
    </xf>
    <xf numFmtId="0" fontId="12" fillId="15" borderId="23" xfId="0" applyFont="1" applyFill="1" applyBorder="1" applyAlignment="1">
      <alignment horizontal="center" vertical="center"/>
    </xf>
    <xf numFmtId="0" fontId="12" fillId="15" borderId="24" xfId="0" applyFont="1" applyFill="1" applyBorder="1" applyAlignment="1">
      <alignment horizontal="center" vertical="center"/>
    </xf>
    <xf numFmtId="0" fontId="12" fillId="14" borderId="23" xfId="0" applyFont="1" applyFill="1" applyBorder="1" applyAlignment="1">
      <alignment horizontal="center" vertical="center"/>
    </xf>
    <xf numFmtId="0" fontId="12" fillId="14" borderId="24" xfId="0" applyFont="1" applyFill="1" applyBorder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  <xf numFmtId="0" fontId="12" fillId="24" borderId="24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0" fontId="12" fillId="28" borderId="23" xfId="0" applyFont="1" applyFill="1" applyBorder="1" applyAlignment="1">
      <alignment horizontal="center" vertical="center"/>
    </xf>
    <xf numFmtId="0" fontId="12" fillId="28" borderId="24" xfId="0" applyFont="1" applyFill="1" applyBorder="1" applyAlignment="1">
      <alignment horizontal="center" vertical="center"/>
    </xf>
    <xf numFmtId="0" fontId="12" fillId="25" borderId="23" xfId="0" applyFont="1" applyFill="1" applyBorder="1" applyAlignment="1">
      <alignment horizontal="center" vertical="center"/>
    </xf>
    <xf numFmtId="0" fontId="12" fillId="25" borderId="24" xfId="0" applyFont="1" applyFill="1" applyBorder="1" applyAlignment="1">
      <alignment horizontal="center" vertical="center"/>
    </xf>
    <xf numFmtId="0" fontId="12" fillId="25" borderId="26" xfId="0" applyFont="1" applyFill="1" applyBorder="1" applyAlignment="1">
      <alignment horizontal="center" vertical="center"/>
    </xf>
    <xf numFmtId="0" fontId="12" fillId="29" borderId="23" xfId="0" applyFont="1" applyFill="1" applyBorder="1" applyAlignment="1">
      <alignment horizontal="center" vertical="center"/>
    </xf>
    <xf numFmtId="0" fontId="12" fillId="29" borderId="24" xfId="0" applyFont="1" applyFill="1" applyBorder="1" applyAlignment="1">
      <alignment horizontal="center" vertical="center"/>
    </xf>
    <xf numFmtId="0" fontId="12" fillId="17" borderId="24" xfId="0" applyFont="1" applyFill="1" applyBorder="1" applyAlignment="1">
      <alignment horizontal="center" vertical="center"/>
    </xf>
    <xf numFmtId="0" fontId="19" fillId="0" borderId="28" xfId="2" applyFont="1" applyFill="1" applyBorder="1" applyAlignment="1">
      <alignment horizontal="center" vertical="center"/>
    </xf>
    <xf numFmtId="0" fontId="19" fillId="0" borderId="13" xfId="2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/>
    </xf>
    <xf numFmtId="0" fontId="12" fillId="10" borderId="23" xfId="0" applyFont="1" applyFill="1" applyBorder="1" applyAlignment="1">
      <alignment horizontal="center" vertical="center"/>
    </xf>
    <xf numFmtId="0" fontId="12" fillId="10" borderId="24" xfId="0" applyFont="1" applyFill="1" applyBorder="1" applyAlignment="1">
      <alignment horizontal="center" vertical="center"/>
    </xf>
    <xf numFmtId="0" fontId="12" fillId="11" borderId="23" xfId="0" applyFont="1" applyFill="1" applyBorder="1" applyAlignment="1">
      <alignment horizontal="center" vertical="center"/>
    </xf>
    <xf numFmtId="0" fontId="12" fillId="11" borderId="24" xfId="0" applyFont="1" applyFill="1" applyBorder="1" applyAlignment="1">
      <alignment horizontal="center" vertical="center"/>
    </xf>
    <xf numFmtId="0" fontId="12" fillId="17" borderId="23" xfId="0" applyFont="1" applyFill="1" applyBorder="1" applyAlignment="1">
      <alignment horizontal="center" vertical="center"/>
    </xf>
    <xf numFmtId="0" fontId="12" fillId="17" borderId="25" xfId="0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horizontal="center" vertical="center"/>
    </xf>
    <xf numFmtId="0" fontId="12" fillId="10" borderId="21" xfId="0" applyFont="1" applyFill="1" applyBorder="1" applyAlignment="1">
      <alignment horizontal="center" vertical="center"/>
    </xf>
    <xf numFmtId="0" fontId="12" fillId="10" borderId="17" xfId="0" applyFont="1" applyFill="1" applyBorder="1" applyAlignment="1">
      <alignment horizontal="center" vertical="center"/>
    </xf>
    <xf numFmtId="0" fontId="12" fillId="11" borderId="25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18" borderId="25" xfId="0" applyFont="1" applyFill="1" applyBorder="1" applyAlignment="1">
      <alignment horizontal="center" vertical="center"/>
    </xf>
    <xf numFmtId="0" fontId="12" fillId="15" borderId="25" xfId="0" applyFont="1" applyFill="1" applyBorder="1" applyAlignment="1">
      <alignment horizontal="center" vertical="center"/>
    </xf>
    <xf numFmtId="0" fontId="12" fillId="14" borderId="25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12" fillId="9" borderId="25" xfId="0" applyFont="1" applyFill="1" applyBorder="1" applyAlignment="1">
      <alignment horizontal="center" vertical="center"/>
    </xf>
    <xf numFmtId="0" fontId="12" fillId="19" borderId="21" xfId="0" applyFont="1" applyFill="1" applyBorder="1" applyAlignment="1">
      <alignment horizontal="center" vertical="center"/>
    </xf>
    <xf numFmtId="0" fontId="12" fillId="19" borderId="17" xfId="0" applyFont="1" applyFill="1" applyBorder="1" applyAlignment="1">
      <alignment horizontal="center" vertical="center"/>
    </xf>
    <xf numFmtId="0" fontId="12" fillId="28" borderId="15" xfId="0" applyFont="1" applyFill="1" applyBorder="1" applyAlignment="1">
      <alignment horizontal="center" vertical="center"/>
    </xf>
    <xf numFmtId="0" fontId="12" fillId="28" borderId="21" xfId="0" applyFont="1" applyFill="1" applyBorder="1" applyAlignment="1">
      <alignment horizontal="center" vertical="center"/>
    </xf>
    <xf numFmtId="0" fontId="12" fillId="28" borderId="17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/>
    </xf>
    <xf numFmtId="0" fontId="12" fillId="22" borderId="23" xfId="0" applyFont="1" applyFill="1" applyBorder="1" applyAlignment="1">
      <alignment horizontal="center" vertical="center"/>
    </xf>
    <xf numFmtId="0" fontId="12" fillId="22" borderId="24" xfId="0" applyFont="1" applyFill="1" applyBorder="1" applyAlignment="1">
      <alignment horizontal="center" vertical="center"/>
    </xf>
    <xf numFmtId="0" fontId="12" fillId="30" borderId="23" xfId="0" applyFont="1" applyFill="1" applyBorder="1" applyAlignment="1">
      <alignment horizontal="center" vertical="center"/>
    </xf>
    <xf numFmtId="0" fontId="12" fillId="30" borderId="24" xfId="0" applyFont="1" applyFill="1" applyBorder="1" applyAlignment="1">
      <alignment horizontal="center" vertical="center"/>
    </xf>
    <xf numFmtId="0" fontId="17" fillId="13" borderId="27" xfId="0" applyFont="1" applyFill="1" applyBorder="1" applyAlignment="1">
      <alignment horizontal="center" vertical="center" wrapText="1"/>
    </xf>
    <xf numFmtId="0" fontId="17" fillId="13" borderId="10" xfId="0" applyFont="1" applyFill="1" applyBorder="1" applyAlignment="1">
      <alignment horizontal="center" vertical="center" wrapText="1"/>
    </xf>
    <xf numFmtId="0" fontId="7" fillId="20" borderId="18" xfId="0" applyFont="1" applyFill="1" applyBorder="1" applyAlignment="1">
      <alignment horizontal="center" vertical="center"/>
    </xf>
    <xf numFmtId="0" fontId="7" fillId="20" borderId="24" xfId="0" applyFont="1" applyFill="1" applyBorder="1" applyAlignment="1">
      <alignment horizontal="center" vertical="center"/>
    </xf>
    <xf numFmtId="0" fontId="7" fillId="20" borderId="19" xfId="0" applyFont="1" applyFill="1" applyBorder="1" applyAlignment="1">
      <alignment horizontal="center" vertical="center"/>
    </xf>
    <xf numFmtId="0" fontId="7" fillId="22" borderId="18" xfId="0" applyFont="1" applyFill="1" applyBorder="1" applyAlignment="1">
      <alignment horizontal="center" vertical="center"/>
    </xf>
    <xf numFmtId="0" fontId="7" fillId="22" borderId="24" xfId="0" applyFont="1" applyFill="1" applyBorder="1" applyAlignment="1">
      <alignment horizontal="center" vertical="center"/>
    </xf>
    <xf numFmtId="0" fontId="7" fillId="22" borderId="19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/>
    </xf>
    <xf numFmtId="0" fontId="7" fillId="21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7" fillId="14" borderId="15" xfId="0" applyFont="1" applyFill="1" applyBorder="1" applyAlignment="1">
      <alignment horizontal="center" vertical="center"/>
    </xf>
    <xf numFmtId="0" fontId="7" fillId="15" borderId="18" xfId="0" applyFont="1" applyFill="1" applyBorder="1" applyAlignment="1">
      <alignment horizontal="center" vertical="center"/>
    </xf>
    <xf numFmtId="0" fontId="7" fillId="15" borderId="24" xfId="0" applyFont="1" applyFill="1" applyBorder="1" applyAlignment="1">
      <alignment horizontal="center" vertical="center"/>
    </xf>
    <xf numFmtId="0" fontId="7" fillId="15" borderId="19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25" borderId="18" xfId="0" applyFont="1" applyFill="1" applyBorder="1" applyAlignment="1">
      <alignment horizontal="center" vertical="center"/>
    </xf>
    <xf numFmtId="0" fontId="7" fillId="25" borderId="24" xfId="0" applyFont="1" applyFill="1" applyBorder="1" applyAlignment="1">
      <alignment horizontal="center" vertical="center"/>
    </xf>
    <xf numFmtId="0" fontId="7" fillId="25" borderId="19" xfId="0" applyFont="1" applyFill="1" applyBorder="1" applyAlignment="1">
      <alignment horizontal="center" vertical="center"/>
    </xf>
    <xf numFmtId="0" fontId="7" fillId="26" borderId="18" xfId="0" applyFont="1" applyFill="1" applyBorder="1" applyAlignment="1">
      <alignment horizontal="center" vertical="center"/>
    </xf>
    <xf numFmtId="0" fontId="7" fillId="26" borderId="24" xfId="0" applyFont="1" applyFill="1" applyBorder="1" applyAlignment="1">
      <alignment horizontal="center" vertical="center"/>
    </xf>
    <xf numFmtId="0" fontId="7" fillId="26" borderId="19" xfId="0" applyFont="1" applyFill="1" applyBorder="1" applyAlignment="1">
      <alignment horizontal="center" vertical="center"/>
    </xf>
    <xf numFmtId="0" fontId="7" fillId="19" borderId="18" xfId="0" applyFont="1" applyFill="1" applyBorder="1" applyAlignment="1">
      <alignment horizontal="center" vertical="center"/>
    </xf>
    <xf numFmtId="0" fontId="7" fillId="19" borderId="24" xfId="0" applyFont="1" applyFill="1" applyBorder="1" applyAlignment="1">
      <alignment horizontal="center" vertical="center"/>
    </xf>
    <xf numFmtId="0" fontId="7" fillId="19" borderId="19" xfId="0" applyFont="1" applyFill="1" applyBorder="1" applyAlignment="1">
      <alignment horizontal="center" vertical="center"/>
    </xf>
    <xf numFmtId="0" fontId="7" fillId="11" borderId="17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1" borderId="18" xfId="0" applyFont="1" applyFill="1" applyBorder="1" applyAlignment="1">
      <alignment horizontal="center" vertical="center"/>
    </xf>
    <xf numFmtId="0" fontId="7" fillId="11" borderId="29" xfId="0" applyFont="1" applyFill="1" applyBorder="1" applyAlignment="1">
      <alignment horizontal="center" vertical="center"/>
    </xf>
    <xf numFmtId="0" fontId="7" fillId="19" borderId="29" xfId="0" applyFont="1" applyFill="1" applyBorder="1" applyAlignment="1">
      <alignment horizontal="center" vertical="center"/>
    </xf>
    <xf numFmtId="0" fontId="7" fillId="20" borderId="2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7" fillId="14" borderId="18" xfId="0" applyFont="1" applyFill="1" applyBorder="1" applyAlignment="1">
      <alignment horizontal="center" vertical="center"/>
    </xf>
    <xf numFmtId="0" fontId="7" fillId="14" borderId="24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6" xfId="0" applyFont="1" applyBorder="1" applyAlignment="1">
      <alignment horizontal="center"/>
    </xf>
  </cellXfs>
  <cellStyles count="6">
    <cellStyle name="Normal" xfId="0" builtinId="0"/>
    <cellStyle name="Normal 14" xfId="2"/>
    <cellStyle name="Normal 16" xfId="1"/>
    <cellStyle name="Normal 2" xfId="5"/>
    <cellStyle name="Normal 2 2 2 2 6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20"/>
  <sheetViews>
    <sheetView topLeftCell="A3" workbookViewId="0">
      <selection activeCell="B22" sqref="B22"/>
    </sheetView>
  </sheetViews>
  <sheetFormatPr defaultRowHeight="15"/>
  <cols>
    <col min="1" max="1" width="23.140625" bestFit="1" customWidth="1"/>
    <col min="2" max="2" width="8.42578125" customWidth="1"/>
    <col min="3" max="3" width="11" customWidth="1"/>
    <col min="4" max="4" width="7.42578125" customWidth="1"/>
    <col min="5" max="5" width="8.5703125" customWidth="1"/>
    <col min="6" max="6" width="8.5703125" style="1" bestFit="1" customWidth="1"/>
    <col min="7" max="7" width="9" bestFit="1" customWidth="1"/>
    <col min="8" max="8" width="8.5703125" bestFit="1" customWidth="1"/>
    <col min="9" max="9" width="9" bestFit="1" customWidth="1"/>
    <col min="10" max="10" width="11" bestFit="1" customWidth="1"/>
    <col min="11" max="11" width="9" bestFit="1" customWidth="1"/>
    <col min="12" max="12" width="10.85546875" bestFit="1" customWidth="1"/>
    <col min="13" max="13" width="9" bestFit="1" customWidth="1"/>
    <col min="14" max="14" width="9.140625" bestFit="1" customWidth="1"/>
    <col min="15" max="15" width="9" bestFit="1" customWidth="1"/>
    <col min="16" max="16" width="8.5703125" bestFit="1" customWidth="1"/>
    <col min="17" max="17" width="9" bestFit="1" customWidth="1"/>
    <col min="18" max="18" width="10.28515625" customWidth="1"/>
    <col min="19" max="19" width="9" bestFit="1" customWidth="1"/>
    <col min="20" max="20" width="10.5703125" customWidth="1"/>
    <col min="21" max="21" width="10.7109375" customWidth="1"/>
    <col min="22" max="22" width="13" customWidth="1"/>
    <col min="23" max="24" width="10.7109375" customWidth="1"/>
    <col min="25" max="29" width="11" customWidth="1"/>
    <col min="30" max="30" width="16.42578125" customWidth="1"/>
    <col min="31" max="31" width="13.42578125" customWidth="1"/>
  </cols>
  <sheetData>
    <row r="2" spans="1:31" ht="15.75" thickBot="1"/>
    <row r="3" spans="1:31" ht="32.25" customHeight="1" thickBot="1">
      <c r="A3" s="261" t="s">
        <v>79</v>
      </c>
      <c r="B3" s="254" t="s">
        <v>0</v>
      </c>
      <c r="C3" s="255"/>
      <c r="D3" s="254" t="s">
        <v>1</v>
      </c>
      <c r="E3" s="255"/>
      <c r="F3" s="254" t="s">
        <v>2</v>
      </c>
      <c r="G3" s="255"/>
      <c r="H3" s="254" t="s">
        <v>3</v>
      </c>
      <c r="I3" s="255"/>
      <c r="J3" s="254" t="s">
        <v>4</v>
      </c>
      <c r="K3" s="255"/>
      <c r="L3" s="254" t="s">
        <v>5</v>
      </c>
      <c r="M3" s="255"/>
      <c r="N3" s="254" t="s">
        <v>6</v>
      </c>
      <c r="O3" s="255"/>
      <c r="P3" s="254" t="s">
        <v>7</v>
      </c>
      <c r="Q3" s="255"/>
      <c r="R3" s="254" t="s">
        <v>14</v>
      </c>
      <c r="S3" s="255"/>
      <c r="T3" s="254" t="s">
        <v>15</v>
      </c>
      <c r="U3" s="263"/>
      <c r="V3" s="258" t="s">
        <v>16</v>
      </c>
      <c r="W3" s="259"/>
      <c r="X3" s="258" t="s">
        <v>17</v>
      </c>
      <c r="Y3" s="259"/>
      <c r="Z3" s="258" t="s">
        <v>65</v>
      </c>
      <c r="AA3" s="259"/>
      <c r="AB3" s="258" t="s">
        <v>66</v>
      </c>
      <c r="AC3" s="260"/>
      <c r="AD3" s="256" t="s">
        <v>8</v>
      </c>
      <c r="AE3" s="264" t="s">
        <v>9</v>
      </c>
    </row>
    <row r="4" spans="1:31" ht="45">
      <c r="A4" s="262"/>
      <c r="B4" s="7" t="s">
        <v>10</v>
      </c>
      <c r="C4" s="8" t="s">
        <v>11</v>
      </c>
      <c r="D4" s="7" t="s">
        <v>10</v>
      </c>
      <c r="E4" s="8" t="s">
        <v>11</v>
      </c>
      <c r="F4" s="9" t="s">
        <v>10</v>
      </c>
      <c r="G4" s="8" t="s">
        <v>11</v>
      </c>
      <c r="H4" s="7" t="s">
        <v>21</v>
      </c>
      <c r="I4" s="8" t="s">
        <v>11</v>
      </c>
      <c r="J4" s="7" t="s">
        <v>22</v>
      </c>
      <c r="K4" s="8" t="s">
        <v>11</v>
      </c>
      <c r="L4" s="7" t="s">
        <v>23</v>
      </c>
      <c r="M4" s="8" t="s">
        <v>11</v>
      </c>
      <c r="N4" s="10" t="s">
        <v>18</v>
      </c>
      <c r="O4" s="8" t="s">
        <v>11</v>
      </c>
      <c r="P4" s="7" t="s">
        <v>19</v>
      </c>
      <c r="Q4" s="8" t="s">
        <v>11</v>
      </c>
      <c r="R4" s="10" t="s">
        <v>20</v>
      </c>
      <c r="S4" s="8" t="s">
        <v>11</v>
      </c>
      <c r="T4" s="7" t="s">
        <v>12</v>
      </c>
      <c r="U4" s="8" t="s">
        <v>11</v>
      </c>
      <c r="V4" s="11" t="s">
        <v>24</v>
      </c>
      <c r="W4" s="40" t="s">
        <v>11</v>
      </c>
      <c r="X4" s="53" t="s">
        <v>64</v>
      </c>
      <c r="Y4" s="40" t="s">
        <v>11</v>
      </c>
      <c r="Z4" s="53" t="s">
        <v>68</v>
      </c>
      <c r="AA4" s="40" t="s">
        <v>11</v>
      </c>
      <c r="AB4" s="53" t="s">
        <v>253</v>
      </c>
      <c r="AC4" s="40" t="s">
        <v>11</v>
      </c>
      <c r="AD4" s="257"/>
      <c r="AE4" s="265"/>
    </row>
    <row r="5" spans="1:31" ht="33" customHeight="1">
      <c r="A5" s="13"/>
      <c r="B5" s="14">
        <v>1.1000000000000001</v>
      </c>
      <c r="C5" s="15" t="s">
        <v>88</v>
      </c>
      <c r="D5" s="14">
        <v>2.1</v>
      </c>
      <c r="E5" s="15" t="s">
        <v>89</v>
      </c>
      <c r="F5" s="16">
        <v>3.1</v>
      </c>
      <c r="G5" s="15" t="s">
        <v>96</v>
      </c>
      <c r="H5" s="14">
        <v>4.0999999999999996</v>
      </c>
      <c r="I5" s="15" t="s">
        <v>90</v>
      </c>
      <c r="J5" s="14">
        <v>5.0999999999999996</v>
      </c>
      <c r="K5" s="15" t="s">
        <v>97</v>
      </c>
      <c r="L5" s="14">
        <v>6.1</v>
      </c>
      <c r="M5" s="15" t="s">
        <v>100</v>
      </c>
      <c r="N5" s="14">
        <v>7.1</v>
      </c>
      <c r="O5" s="15" t="s">
        <v>101</v>
      </c>
      <c r="P5" s="14">
        <v>8.1</v>
      </c>
      <c r="Q5" s="15" t="s">
        <v>104</v>
      </c>
      <c r="R5" s="14">
        <v>9.1</v>
      </c>
      <c r="S5" s="15" t="s">
        <v>105</v>
      </c>
      <c r="T5" s="14">
        <v>10.1</v>
      </c>
      <c r="U5" s="15" t="s">
        <v>106</v>
      </c>
      <c r="V5" s="14">
        <v>11.1</v>
      </c>
      <c r="W5" s="15" t="s">
        <v>111</v>
      </c>
      <c r="X5" s="15" t="s">
        <v>70</v>
      </c>
      <c r="Y5" s="15" t="s">
        <v>69</v>
      </c>
      <c r="Z5" s="15" t="s">
        <v>72</v>
      </c>
      <c r="AA5" s="15" t="s">
        <v>71</v>
      </c>
      <c r="AB5" s="15" t="s">
        <v>74</v>
      </c>
      <c r="AC5" s="15" t="s">
        <v>73</v>
      </c>
      <c r="AD5" s="60" t="s">
        <v>25</v>
      </c>
      <c r="AE5" s="18" t="s">
        <v>13</v>
      </c>
    </row>
    <row r="6" spans="1:31" ht="17.25">
      <c r="A6" s="176" t="s">
        <v>182</v>
      </c>
      <c r="B6" s="185">
        <v>0</v>
      </c>
      <c r="C6" s="181">
        <v>1</v>
      </c>
      <c r="D6" s="186">
        <v>3.5999999999999999E-3</v>
      </c>
      <c r="E6" s="188">
        <v>5</v>
      </c>
      <c r="F6" s="196">
        <v>1</v>
      </c>
      <c r="G6" s="192">
        <v>1</v>
      </c>
      <c r="H6" s="127">
        <v>8.91</v>
      </c>
      <c r="I6" s="199">
        <v>1</v>
      </c>
      <c r="J6" s="122">
        <v>0.39</v>
      </c>
      <c r="K6" s="161">
        <v>5</v>
      </c>
      <c r="L6" s="111">
        <v>0.12230000000000001</v>
      </c>
      <c r="M6" s="153">
        <v>2</v>
      </c>
      <c r="N6" s="111">
        <v>3.1667000000000001</v>
      </c>
      <c r="O6" s="208">
        <v>3</v>
      </c>
      <c r="P6" s="122">
        <v>12</v>
      </c>
      <c r="Q6" s="173">
        <v>1</v>
      </c>
      <c r="R6" s="127">
        <v>235</v>
      </c>
      <c r="S6" s="166">
        <v>1</v>
      </c>
      <c r="T6" s="122">
        <v>333</v>
      </c>
      <c r="U6" s="213">
        <v>1</v>
      </c>
      <c r="V6" s="109">
        <v>1</v>
      </c>
      <c r="W6" s="161">
        <v>1</v>
      </c>
      <c r="X6" s="127">
        <v>296</v>
      </c>
      <c r="Y6" s="167">
        <v>6</v>
      </c>
      <c r="Z6" s="127">
        <v>394</v>
      </c>
      <c r="AA6" s="153">
        <v>5</v>
      </c>
      <c r="AB6" s="127">
        <v>377</v>
      </c>
      <c r="AC6" s="219">
        <v>9</v>
      </c>
      <c r="AD6" s="61">
        <f t="shared" ref="AD6:AD20" si="0">SUM(C6+E6+G6+I6+K6+M6+O6+Q6+S6+U6+W6+Y6+AA6+AC6)</f>
        <v>42</v>
      </c>
      <c r="AE6" s="65">
        <v>1</v>
      </c>
    </row>
    <row r="7" spans="1:31" ht="17.25">
      <c r="A7" s="176" t="s">
        <v>229</v>
      </c>
      <c r="B7" s="106">
        <v>0</v>
      </c>
      <c r="C7" s="181">
        <v>1</v>
      </c>
      <c r="D7" s="111">
        <v>2.5000000000000001E-3</v>
      </c>
      <c r="E7" s="188">
        <v>2</v>
      </c>
      <c r="F7" s="197">
        <v>1</v>
      </c>
      <c r="G7" s="192">
        <v>1</v>
      </c>
      <c r="H7" s="127">
        <v>8.86</v>
      </c>
      <c r="I7" s="199">
        <v>2</v>
      </c>
      <c r="J7" s="122">
        <v>0.45</v>
      </c>
      <c r="K7" s="161">
        <v>8</v>
      </c>
      <c r="L7" s="111">
        <v>0.1186</v>
      </c>
      <c r="M7" s="153">
        <v>1</v>
      </c>
      <c r="N7" s="210">
        <v>1.25</v>
      </c>
      <c r="O7" s="208">
        <v>9</v>
      </c>
      <c r="P7" s="122">
        <v>0</v>
      </c>
      <c r="Q7" s="173">
        <v>4</v>
      </c>
      <c r="R7" s="127">
        <v>63</v>
      </c>
      <c r="S7" s="166">
        <v>4</v>
      </c>
      <c r="T7" s="122">
        <v>320</v>
      </c>
      <c r="U7" s="213">
        <v>2</v>
      </c>
      <c r="V7" s="109">
        <v>1</v>
      </c>
      <c r="W7" s="161">
        <v>1</v>
      </c>
      <c r="X7" s="127">
        <v>397</v>
      </c>
      <c r="Y7" s="167">
        <v>12</v>
      </c>
      <c r="Z7" s="127">
        <v>400</v>
      </c>
      <c r="AA7" s="153">
        <v>1</v>
      </c>
      <c r="AB7" s="127">
        <v>394</v>
      </c>
      <c r="AC7" s="219">
        <v>3</v>
      </c>
      <c r="AD7" s="61">
        <f t="shared" si="0"/>
        <v>51</v>
      </c>
      <c r="AE7" s="65">
        <v>2</v>
      </c>
    </row>
    <row r="8" spans="1:31" ht="17.25">
      <c r="A8" s="176" t="s">
        <v>223</v>
      </c>
      <c r="B8" s="180">
        <v>4.2599999999999999E-2</v>
      </c>
      <c r="C8" s="181">
        <v>7</v>
      </c>
      <c r="D8" s="186">
        <v>8.0999999999999996E-3</v>
      </c>
      <c r="E8" s="188">
        <v>9</v>
      </c>
      <c r="F8" s="191">
        <v>0.98909999999999998</v>
      </c>
      <c r="G8" s="192">
        <v>4</v>
      </c>
      <c r="H8" s="136">
        <v>7.3</v>
      </c>
      <c r="I8" s="199">
        <v>7</v>
      </c>
      <c r="J8" s="127">
        <v>0.23</v>
      </c>
      <c r="K8" s="161">
        <v>1</v>
      </c>
      <c r="L8" s="111">
        <v>0.2387</v>
      </c>
      <c r="M8" s="153">
        <v>9</v>
      </c>
      <c r="N8" s="103">
        <v>3.1124999999999998</v>
      </c>
      <c r="O8" s="208">
        <v>4</v>
      </c>
      <c r="P8" s="127">
        <v>0</v>
      </c>
      <c r="Q8" s="173">
        <v>4</v>
      </c>
      <c r="R8" s="127">
        <v>8</v>
      </c>
      <c r="S8" s="166">
        <v>8</v>
      </c>
      <c r="T8" s="122">
        <v>300</v>
      </c>
      <c r="U8" s="213">
        <v>3</v>
      </c>
      <c r="V8" s="103">
        <v>0.75860000000000005</v>
      </c>
      <c r="W8" s="161">
        <v>6</v>
      </c>
      <c r="X8" s="127">
        <v>310</v>
      </c>
      <c r="Y8" s="167">
        <v>10</v>
      </c>
      <c r="Z8" s="127">
        <v>399</v>
      </c>
      <c r="AA8" s="153">
        <v>2</v>
      </c>
      <c r="AB8" s="127">
        <v>400</v>
      </c>
      <c r="AC8" s="219">
        <v>1</v>
      </c>
      <c r="AD8" s="61">
        <f t="shared" si="0"/>
        <v>75</v>
      </c>
      <c r="AE8" s="65">
        <v>4</v>
      </c>
    </row>
    <row r="9" spans="1:31" ht="17.25">
      <c r="A9" s="177" t="s">
        <v>183</v>
      </c>
      <c r="B9" s="187">
        <v>0</v>
      </c>
      <c r="C9" s="183">
        <v>1</v>
      </c>
      <c r="D9" s="189">
        <v>1.2999999999999999E-3</v>
      </c>
      <c r="E9" s="190">
        <v>1</v>
      </c>
      <c r="F9" s="182">
        <v>0.99619999999999997</v>
      </c>
      <c r="G9" s="194">
        <v>2</v>
      </c>
      <c r="H9" s="200">
        <v>7.72</v>
      </c>
      <c r="I9" s="201">
        <v>3</v>
      </c>
      <c r="J9" s="205">
        <v>0.86</v>
      </c>
      <c r="K9" s="206">
        <v>14</v>
      </c>
      <c r="L9" s="189">
        <v>0.23269999999999999</v>
      </c>
      <c r="M9" s="207">
        <v>8</v>
      </c>
      <c r="N9" s="182">
        <v>5.2211999999999996</v>
      </c>
      <c r="O9" s="209">
        <v>2</v>
      </c>
      <c r="P9" s="200">
        <v>7</v>
      </c>
      <c r="Q9" s="211">
        <v>3</v>
      </c>
      <c r="R9" s="200">
        <v>213</v>
      </c>
      <c r="S9" s="212">
        <v>2</v>
      </c>
      <c r="T9" s="214">
        <v>240</v>
      </c>
      <c r="U9" s="215">
        <v>8</v>
      </c>
      <c r="V9" s="189">
        <v>0.97189999999999999</v>
      </c>
      <c r="W9" s="206">
        <v>2</v>
      </c>
      <c r="X9" s="217">
        <v>296</v>
      </c>
      <c r="Y9" s="218">
        <v>6</v>
      </c>
      <c r="Z9" s="217">
        <v>396</v>
      </c>
      <c r="AA9" s="207">
        <v>3</v>
      </c>
      <c r="AB9" s="217">
        <v>385</v>
      </c>
      <c r="AC9" s="220">
        <v>7</v>
      </c>
      <c r="AD9" s="61">
        <f t="shared" si="0"/>
        <v>62</v>
      </c>
      <c r="AE9" s="65">
        <v>3</v>
      </c>
    </row>
    <row r="10" spans="1:31" ht="17.25">
      <c r="A10" s="176" t="s">
        <v>231</v>
      </c>
      <c r="B10" s="180">
        <v>2.1399999999999999E-2</v>
      </c>
      <c r="C10" s="181">
        <v>4</v>
      </c>
      <c r="D10" s="180">
        <v>1.5800000000000002E-2</v>
      </c>
      <c r="E10" s="188">
        <v>13</v>
      </c>
      <c r="F10" s="191">
        <v>0.99250000000000005</v>
      </c>
      <c r="G10" s="192">
        <v>3</v>
      </c>
      <c r="H10" s="127">
        <v>7.11</v>
      </c>
      <c r="I10" s="199">
        <v>8</v>
      </c>
      <c r="J10" s="122">
        <v>0.53</v>
      </c>
      <c r="K10" s="161">
        <v>10</v>
      </c>
      <c r="L10" s="103">
        <v>0.47870000000000001</v>
      </c>
      <c r="M10" s="153">
        <v>14</v>
      </c>
      <c r="N10" s="111">
        <v>2.0144000000000002</v>
      </c>
      <c r="O10" s="208">
        <v>6</v>
      </c>
      <c r="P10" s="127">
        <v>0</v>
      </c>
      <c r="Q10" s="173">
        <v>4</v>
      </c>
      <c r="R10" s="127">
        <v>67</v>
      </c>
      <c r="S10" s="166">
        <v>3</v>
      </c>
      <c r="T10" s="122">
        <v>260</v>
      </c>
      <c r="U10" s="213">
        <v>6</v>
      </c>
      <c r="V10" s="103">
        <v>0.71650000000000003</v>
      </c>
      <c r="W10" s="161">
        <v>8</v>
      </c>
      <c r="X10" s="127">
        <v>374</v>
      </c>
      <c r="Y10" s="167">
        <v>11</v>
      </c>
      <c r="Z10" s="127">
        <v>399</v>
      </c>
      <c r="AA10" s="153">
        <v>2</v>
      </c>
      <c r="AB10" s="127">
        <v>392</v>
      </c>
      <c r="AC10" s="219">
        <v>5</v>
      </c>
      <c r="AD10" s="61">
        <f t="shared" si="0"/>
        <v>97</v>
      </c>
      <c r="AE10" s="65">
        <v>8</v>
      </c>
    </row>
    <row r="11" spans="1:31" s="2" customFormat="1" ht="17.25">
      <c r="A11" s="176" t="s">
        <v>230</v>
      </c>
      <c r="B11" s="186">
        <v>0.1822</v>
      </c>
      <c r="C11" s="181">
        <v>11</v>
      </c>
      <c r="D11" s="186">
        <v>5.8999999999999999E-3</v>
      </c>
      <c r="E11" s="188">
        <v>7</v>
      </c>
      <c r="F11" s="198">
        <v>0.96719999999999995</v>
      </c>
      <c r="G11" s="192">
        <v>8</v>
      </c>
      <c r="H11" s="127">
        <v>6.98</v>
      </c>
      <c r="I11" s="199">
        <v>9</v>
      </c>
      <c r="J11" s="127">
        <v>0.48</v>
      </c>
      <c r="K11" s="161">
        <v>9</v>
      </c>
      <c r="L11" s="111">
        <v>0.26779999999999998</v>
      </c>
      <c r="M11" s="153">
        <v>12</v>
      </c>
      <c r="N11" s="109">
        <v>1.87</v>
      </c>
      <c r="O11" s="208">
        <v>8</v>
      </c>
      <c r="P11" s="127">
        <v>7</v>
      </c>
      <c r="Q11" s="173">
        <v>3</v>
      </c>
      <c r="R11" s="127">
        <v>13</v>
      </c>
      <c r="S11" s="166">
        <v>5</v>
      </c>
      <c r="T11" s="127">
        <v>233</v>
      </c>
      <c r="U11" s="213">
        <v>9</v>
      </c>
      <c r="V11" s="111">
        <v>0.69810000000000005</v>
      </c>
      <c r="W11" s="161">
        <v>10</v>
      </c>
      <c r="X11" s="127">
        <v>300</v>
      </c>
      <c r="Y11" s="167">
        <v>8</v>
      </c>
      <c r="Z11" s="127">
        <v>395</v>
      </c>
      <c r="AA11" s="153">
        <v>4</v>
      </c>
      <c r="AB11" s="127">
        <v>394</v>
      </c>
      <c r="AC11" s="219">
        <v>3</v>
      </c>
      <c r="AD11" s="61">
        <f t="shared" si="0"/>
        <v>106</v>
      </c>
      <c r="AE11" s="65">
        <v>11</v>
      </c>
    </row>
    <row r="12" spans="1:31" ht="17.25">
      <c r="A12" s="176" t="s">
        <v>232</v>
      </c>
      <c r="B12" s="185">
        <v>0</v>
      </c>
      <c r="C12" s="181">
        <v>1</v>
      </c>
      <c r="D12" s="186">
        <v>6.0000000000000001E-3</v>
      </c>
      <c r="E12" s="188">
        <v>8</v>
      </c>
      <c r="F12" s="197">
        <v>1</v>
      </c>
      <c r="G12" s="192">
        <v>1</v>
      </c>
      <c r="H12" s="127">
        <v>6.71</v>
      </c>
      <c r="I12" s="199">
        <v>10</v>
      </c>
      <c r="J12" s="127">
        <v>0.54</v>
      </c>
      <c r="K12" s="161">
        <v>11</v>
      </c>
      <c r="L12" s="103">
        <v>0.1429</v>
      </c>
      <c r="M12" s="153">
        <v>4</v>
      </c>
      <c r="N12" s="103">
        <v>2</v>
      </c>
      <c r="O12" s="208">
        <v>7</v>
      </c>
      <c r="P12" s="122">
        <v>0</v>
      </c>
      <c r="Q12" s="173">
        <v>4</v>
      </c>
      <c r="R12" s="122">
        <v>0</v>
      </c>
      <c r="S12" s="166">
        <v>0</v>
      </c>
      <c r="T12" s="122">
        <v>250</v>
      </c>
      <c r="U12" s="213">
        <v>7</v>
      </c>
      <c r="V12" s="109">
        <v>0.71</v>
      </c>
      <c r="W12" s="161">
        <v>9</v>
      </c>
      <c r="X12" s="122">
        <v>273</v>
      </c>
      <c r="Y12" s="167">
        <v>2</v>
      </c>
      <c r="Z12" s="122">
        <v>386</v>
      </c>
      <c r="AA12" s="153">
        <v>9</v>
      </c>
      <c r="AB12" s="122">
        <v>396</v>
      </c>
      <c r="AC12" s="219">
        <v>2</v>
      </c>
      <c r="AD12" s="61">
        <f t="shared" si="0"/>
        <v>75</v>
      </c>
      <c r="AE12" s="65">
        <v>4</v>
      </c>
    </row>
    <row r="13" spans="1:31" ht="17.25">
      <c r="A13" s="177" t="s">
        <v>234</v>
      </c>
      <c r="B13" s="221">
        <v>8.3299999999999999E-2</v>
      </c>
      <c r="C13" s="183">
        <v>9</v>
      </c>
      <c r="D13" s="223">
        <v>9.7999999999999997E-3</v>
      </c>
      <c r="E13" s="190">
        <v>12</v>
      </c>
      <c r="F13" s="193">
        <v>0.82050000000000001</v>
      </c>
      <c r="G13" s="194">
        <v>12</v>
      </c>
      <c r="H13" s="200">
        <v>6.39</v>
      </c>
      <c r="I13" s="201">
        <v>12</v>
      </c>
      <c r="J13" s="205">
        <v>0.73</v>
      </c>
      <c r="K13" s="206">
        <v>13</v>
      </c>
      <c r="L13" s="189">
        <v>0.12820000000000001</v>
      </c>
      <c r="M13" s="207">
        <v>3</v>
      </c>
      <c r="N13" s="182">
        <v>2.9167000000000001</v>
      </c>
      <c r="O13" s="209">
        <v>5</v>
      </c>
      <c r="P13" s="205">
        <v>10</v>
      </c>
      <c r="Q13" s="211">
        <v>2</v>
      </c>
      <c r="R13" s="200">
        <v>12</v>
      </c>
      <c r="S13" s="212">
        <v>6</v>
      </c>
      <c r="T13" s="214">
        <v>271</v>
      </c>
      <c r="U13" s="215">
        <v>5</v>
      </c>
      <c r="V13" s="216">
        <v>1</v>
      </c>
      <c r="W13" s="206">
        <v>1</v>
      </c>
      <c r="X13" s="217">
        <v>274</v>
      </c>
      <c r="Y13" s="218">
        <v>3</v>
      </c>
      <c r="Z13" s="217">
        <v>382</v>
      </c>
      <c r="AA13" s="207">
        <v>10</v>
      </c>
      <c r="AB13" s="217">
        <v>388</v>
      </c>
      <c r="AC13" s="220">
        <v>6</v>
      </c>
      <c r="AD13" s="61">
        <f t="shared" si="0"/>
        <v>99</v>
      </c>
      <c r="AE13" s="65">
        <v>10</v>
      </c>
    </row>
    <row r="14" spans="1:31" ht="17.25">
      <c r="A14" s="177" t="s">
        <v>224</v>
      </c>
      <c r="B14" s="221">
        <v>3.1300000000000001E-2</v>
      </c>
      <c r="C14" s="183">
        <v>5</v>
      </c>
      <c r="D14" s="223">
        <v>8.9999999999999993E-3</v>
      </c>
      <c r="E14" s="190">
        <v>11</v>
      </c>
      <c r="F14" s="193">
        <v>0.97619999999999996</v>
      </c>
      <c r="G14" s="194">
        <v>7</v>
      </c>
      <c r="H14" s="200">
        <v>7.44</v>
      </c>
      <c r="I14" s="201">
        <v>6</v>
      </c>
      <c r="J14" s="205">
        <v>0.34</v>
      </c>
      <c r="K14" s="206">
        <v>2</v>
      </c>
      <c r="L14" s="189">
        <v>0.2024</v>
      </c>
      <c r="M14" s="207">
        <v>7</v>
      </c>
      <c r="N14" s="187">
        <v>6.15</v>
      </c>
      <c r="O14" s="209">
        <v>1</v>
      </c>
      <c r="P14" s="205">
        <v>0</v>
      </c>
      <c r="Q14" s="211">
        <v>4</v>
      </c>
      <c r="R14" s="200">
        <v>0</v>
      </c>
      <c r="S14" s="212">
        <v>0</v>
      </c>
      <c r="T14" s="214">
        <v>200</v>
      </c>
      <c r="U14" s="215">
        <v>11</v>
      </c>
      <c r="V14" s="216">
        <v>1</v>
      </c>
      <c r="W14" s="206">
        <v>1</v>
      </c>
      <c r="X14" s="217">
        <v>270</v>
      </c>
      <c r="Y14" s="218">
        <v>1</v>
      </c>
      <c r="Z14" s="217">
        <v>345</v>
      </c>
      <c r="AA14" s="207">
        <v>12</v>
      </c>
      <c r="AB14" s="217">
        <v>378</v>
      </c>
      <c r="AC14" s="220">
        <v>8</v>
      </c>
      <c r="AD14" s="61">
        <f t="shared" si="0"/>
        <v>76</v>
      </c>
      <c r="AE14" s="65">
        <v>5</v>
      </c>
    </row>
    <row r="15" spans="1:31" ht="17.25">
      <c r="A15" s="176" t="s">
        <v>228</v>
      </c>
      <c r="B15" s="180">
        <v>7.1000000000000004E-3</v>
      </c>
      <c r="C15" s="181">
        <v>3</v>
      </c>
      <c r="D15" s="186">
        <v>5.4999999999999997E-3</v>
      </c>
      <c r="E15" s="188">
        <v>6</v>
      </c>
      <c r="F15" s="191">
        <v>0.91669999999999996</v>
      </c>
      <c r="G15" s="192">
        <v>10</v>
      </c>
      <c r="H15" s="127">
        <v>6.15</v>
      </c>
      <c r="I15" s="199">
        <v>14</v>
      </c>
      <c r="J15" s="127">
        <v>0.43</v>
      </c>
      <c r="K15" s="161">
        <v>7</v>
      </c>
      <c r="L15" s="111">
        <v>0.25</v>
      </c>
      <c r="M15" s="153">
        <v>10</v>
      </c>
      <c r="N15" s="103">
        <v>0.71699999999999997</v>
      </c>
      <c r="O15" s="208">
        <v>12</v>
      </c>
      <c r="P15" s="122">
        <v>0</v>
      </c>
      <c r="Q15" s="173">
        <v>4</v>
      </c>
      <c r="R15" s="127">
        <v>0</v>
      </c>
      <c r="S15" s="166">
        <v>0</v>
      </c>
      <c r="T15" s="122">
        <v>233</v>
      </c>
      <c r="U15" s="213">
        <v>9</v>
      </c>
      <c r="V15" s="111">
        <v>0.875</v>
      </c>
      <c r="W15" s="161">
        <v>4</v>
      </c>
      <c r="X15" s="127">
        <v>309</v>
      </c>
      <c r="Y15" s="167">
        <v>9</v>
      </c>
      <c r="Z15" s="127">
        <v>393</v>
      </c>
      <c r="AA15" s="153">
        <v>6</v>
      </c>
      <c r="AB15" s="127">
        <v>392</v>
      </c>
      <c r="AC15" s="219">
        <v>5</v>
      </c>
      <c r="AD15" s="61">
        <f t="shared" si="0"/>
        <v>99</v>
      </c>
      <c r="AE15" s="65">
        <v>10</v>
      </c>
    </row>
    <row r="16" spans="1:31" ht="17.25">
      <c r="A16" s="178" t="s">
        <v>225</v>
      </c>
      <c r="B16" s="184">
        <v>3.7199999999999997E-2</v>
      </c>
      <c r="C16" s="183">
        <v>6</v>
      </c>
      <c r="D16" s="184">
        <v>4.0500000000000001E-2</v>
      </c>
      <c r="E16" s="190">
        <v>15</v>
      </c>
      <c r="F16" s="195">
        <v>0.98350000000000004</v>
      </c>
      <c r="G16" s="194">
        <v>7</v>
      </c>
      <c r="H16" s="121">
        <v>7.7</v>
      </c>
      <c r="I16" s="203">
        <v>5</v>
      </c>
      <c r="J16" s="125">
        <v>0.37</v>
      </c>
      <c r="K16" s="206">
        <v>3</v>
      </c>
      <c r="L16" s="100">
        <v>0.19750000000000001</v>
      </c>
      <c r="M16" s="207">
        <v>6</v>
      </c>
      <c r="N16" s="102">
        <v>0.61629999999999996</v>
      </c>
      <c r="O16" s="209">
        <v>13</v>
      </c>
      <c r="P16" s="125">
        <v>0</v>
      </c>
      <c r="Q16" s="211">
        <v>4</v>
      </c>
      <c r="R16" s="202">
        <v>11</v>
      </c>
      <c r="S16" s="212">
        <v>7</v>
      </c>
      <c r="T16" s="125">
        <v>279</v>
      </c>
      <c r="U16" s="215">
        <v>4</v>
      </c>
      <c r="V16" s="100">
        <v>0.88990000000000002</v>
      </c>
      <c r="W16" s="206">
        <v>3</v>
      </c>
      <c r="X16" s="108">
        <v>278</v>
      </c>
      <c r="Y16" s="218">
        <v>4</v>
      </c>
      <c r="Z16" s="108">
        <v>356</v>
      </c>
      <c r="AA16" s="207">
        <v>11</v>
      </c>
      <c r="AB16" s="108">
        <v>351</v>
      </c>
      <c r="AC16" s="220">
        <v>10</v>
      </c>
      <c r="AD16" s="61">
        <f t="shared" si="0"/>
        <v>98</v>
      </c>
      <c r="AE16" s="65">
        <v>9</v>
      </c>
    </row>
    <row r="17" spans="1:31" ht="17.25">
      <c r="A17" s="176" t="s">
        <v>227</v>
      </c>
      <c r="B17" s="103">
        <v>7.8299999999999995E-2</v>
      </c>
      <c r="C17" s="181">
        <v>8</v>
      </c>
      <c r="D17" s="111">
        <v>8.8999999999999999E-3</v>
      </c>
      <c r="E17" s="188">
        <v>10</v>
      </c>
      <c r="F17" s="103">
        <v>0.98819999999999997</v>
      </c>
      <c r="G17" s="192">
        <v>5</v>
      </c>
      <c r="H17" s="127">
        <v>6.48</v>
      </c>
      <c r="I17" s="199">
        <v>11</v>
      </c>
      <c r="J17" s="127">
        <v>0.41</v>
      </c>
      <c r="K17" s="161">
        <v>6</v>
      </c>
      <c r="L17" s="111">
        <v>0.41260000000000002</v>
      </c>
      <c r="M17" s="153">
        <v>13</v>
      </c>
      <c r="N17" s="106">
        <v>0.43</v>
      </c>
      <c r="O17" s="208">
        <v>15</v>
      </c>
      <c r="P17" s="128">
        <v>10</v>
      </c>
      <c r="Q17" s="173">
        <v>2</v>
      </c>
      <c r="R17" s="127">
        <v>5</v>
      </c>
      <c r="S17" s="166">
        <v>9</v>
      </c>
      <c r="T17" s="127">
        <v>200</v>
      </c>
      <c r="U17" s="213">
        <v>11</v>
      </c>
      <c r="V17" s="111">
        <v>0.58330000000000004</v>
      </c>
      <c r="W17" s="161">
        <v>11</v>
      </c>
      <c r="X17" s="127">
        <v>297</v>
      </c>
      <c r="Y17" s="167">
        <v>7</v>
      </c>
      <c r="Z17" s="127">
        <v>391</v>
      </c>
      <c r="AA17" s="153">
        <v>7</v>
      </c>
      <c r="AB17" s="127">
        <v>396</v>
      </c>
      <c r="AC17" s="219">
        <v>2</v>
      </c>
      <c r="AD17" s="61">
        <f t="shared" si="0"/>
        <v>117</v>
      </c>
      <c r="AE17" s="65">
        <v>12</v>
      </c>
    </row>
    <row r="18" spans="1:31" ht="17.25">
      <c r="A18" s="176" t="s">
        <v>235</v>
      </c>
      <c r="B18" s="106">
        <v>0.2</v>
      </c>
      <c r="C18" s="181">
        <v>12</v>
      </c>
      <c r="D18" s="111">
        <v>3.0000000000000001E-3</v>
      </c>
      <c r="E18" s="188">
        <v>4</v>
      </c>
      <c r="F18" s="103">
        <v>0.83330000000000004</v>
      </c>
      <c r="G18" s="192">
        <v>11</v>
      </c>
      <c r="H18" s="127">
        <v>5.67</v>
      </c>
      <c r="I18" s="199">
        <v>15</v>
      </c>
      <c r="J18" s="122">
        <v>1.08</v>
      </c>
      <c r="K18" s="161">
        <v>15</v>
      </c>
      <c r="L18" s="111">
        <v>0.25</v>
      </c>
      <c r="M18" s="153">
        <v>10</v>
      </c>
      <c r="N18" s="103">
        <v>0.82499999999999996</v>
      </c>
      <c r="O18" s="208">
        <v>11</v>
      </c>
      <c r="P18" s="122">
        <v>0</v>
      </c>
      <c r="Q18" s="173">
        <v>4</v>
      </c>
      <c r="R18" s="127">
        <v>0</v>
      </c>
      <c r="S18" s="166">
        <v>0</v>
      </c>
      <c r="T18" s="122">
        <v>225</v>
      </c>
      <c r="U18" s="213">
        <v>10</v>
      </c>
      <c r="V18" s="109">
        <v>0.75</v>
      </c>
      <c r="W18" s="161">
        <v>7</v>
      </c>
      <c r="X18" s="127">
        <v>300</v>
      </c>
      <c r="Y18" s="167">
        <v>8</v>
      </c>
      <c r="Z18" s="127">
        <v>389</v>
      </c>
      <c r="AA18" s="153">
        <v>8</v>
      </c>
      <c r="AB18" s="127">
        <v>393</v>
      </c>
      <c r="AC18" s="219">
        <v>4</v>
      </c>
      <c r="AD18" s="61">
        <f t="shared" si="0"/>
        <v>119</v>
      </c>
      <c r="AE18" s="65">
        <v>13</v>
      </c>
    </row>
    <row r="19" spans="1:31" ht="17.25">
      <c r="A19" s="179" t="s">
        <v>233</v>
      </c>
      <c r="B19" s="182">
        <v>0.13789999999999999</v>
      </c>
      <c r="C19" s="183">
        <v>10</v>
      </c>
      <c r="D19" s="189">
        <v>3.0300000000000001E-2</v>
      </c>
      <c r="E19" s="190">
        <v>14</v>
      </c>
      <c r="F19" s="182">
        <v>0.95</v>
      </c>
      <c r="G19" s="194">
        <v>9</v>
      </c>
      <c r="H19" s="204">
        <v>6.2</v>
      </c>
      <c r="I19" s="201">
        <v>13</v>
      </c>
      <c r="J19" s="200">
        <v>0.68</v>
      </c>
      <c r="K19" s="206">
        <v>12</v>
      </c>
      <c r="L19" s="189">
        <v>0.15</v>
      </c>
      <c r="M19" s="207">
        <v>5</v>
      </c>
      <c r="N19" s="182">
        <v>0.91669999999999996</v>
      </c>
      <c r="O19" s="209">
        <v>10</v>
      </c>
      <c r="P19" s="205">
        <v>0</v>
      </c>
      <c r="Q19" s="211">
        <v>4</v>
      </c>
      <c r="R19" s="200">
        <v>0</v>
      </c>
      <c r="S19" s="212">
        <v>0</v>
      </c>
      <c r="T19" s="214">
        <v>300</v>
      </c>
      <c r="U19" s="215">
        <v>3</v>
      </c>
      <c r="V19" s="216">
        <v>1</v>
      </c>
      <c r="W19" s="206">
        <v>1</v>
      </c>
      <c r="X19" s="217">
        <v>310</v>
      </c>
      <c r="Y19" s="218">
        <v>10</v>
      </c>
      <c r="Z19" s="217">
        <v>400</v>
      </c>
      <c r="AA19" s="207">
        <v>1</v>
      </c>
      <c r="AB19" s="217">
        <v>400</v>
      </c>
      <c r="AC19" s="220">
        <v>1</v>
      </c>
      <c r="AD19" s="61">
        <f t="shared" si="0"/>
        <v>93</v>
      </c>
      <c r="AE19" s="65">
        <v>7</v>
      </c>
    </row>
    <row r="20" spans="1:31" ht="17.25">
      <c r="A20" s="176" t="s">
        <v>226</v>
      </c>
      <c r="B20" s="103">
        <v>6.0000000000000001E-3</v>
      </c>
      <c r="C20" s="181">
        <v>2</v>
      </c>
      <c r="D20" s="111">
        <v>2.8E-3</v>
      </c>
      <c r="E20" s="188">
        <v>3</v>
      </c>
      <c r="F20" s="103">
        <v>0.98640000000000005</v>
      </c>
      <c r="G20" s="192">
        <v>6</v>
      </c>
      <c r="H20" s="127">
        <v>7.71</v>
      </c>
      <c r="I20" s="199">
        <v>4</v>
      </c>
      <c r="J20" s="122">
        <v>0.38</v>
      </c>
      <c r="K20" s="161">
        <v>4</v>
      </c>
      <c r="L20" s="103">
        <v>0.25850000000000001</v>
      </c>
      <c r="M20" s="153">
        <v>11</v>
      </c>
      <c r="N20" s="109">
        <v>0.5</v>
      </c>
      <c r="O20" s="208">
        <v>14</v>
      </c>
      <c r="P20" s="122">
        <v>0</v>
      </c>
      <c r="Q20" s="173">
        <v>4</v>
      </c>
      <c r="R20" s="127">
        <v>5</v>
      </c>
      <c r="S20" s="166">
        <v>9</v>
      </c>
      <c r="T20" s="122">
        <v>300</v>
      </c>
      <c r="U20" s="213">
        <v>3</v>
      </c>
      <c r="V20" s="103">
        <v>0.85</v>
      </c>
      <c r="W20" s="161">
        <v>5</v>
      </c>
      <c r="X20" s="139">
        <v>288</v>
      </c>
      <c r="Y20" s="167">
        <v>5</v>
      </c>
      <c r="Z20" s="139">
        <v>393</v>
      </c>
      <c r="AA20" s="153">
        <v>6</v>
      </c>
      <c r="AB20" s="139">
        <v>388</v>
      </c>
      <c r="AC20" s="219">
        <v>6</v>
      </c>
      <c r="AD20" s="61">
        <f t="shared" si="0"/>
        <v>82</v>
      </c>
      <c r="AE20" s="65">
        <v>6</v>
      </c>
    </row>
  </sheetData>
  <autoFilter ref="A5:AE20"/>
  <sortState ref="A6:AG12">
    <sortCondition ref="AD6:AD12"/>
  </sortState>
  <mergeCells count="17">
    <mergeCell ref="AE3:AE4"/>
    <mergeCell ref="A3:A4"/>
    <mergeCell ref="B3:C3"/>
    <mergeCell ref="D3:E3"/>
    <mergeCell ref="F3:G3"/>
    <mergeCell ref="N3:O3"/>
    <mergeCell ref="H3:I3"/>
    <mergeCell ref="J3:K3"/>
    <mergeCell ref="L3:M3"/>
    <mergeCell ref="P3:Q3"/>
    <mergeCell ref="AD3:AD4"/>
    <mergeCell ref="X3:Y3"/>
    <mergeCell ref="Z3:AA3"/>
    <mergeCell ref="AB3:AC3"/>
    <mergeCell ref="R3:S3"/>
    <mergeCell ref="T3:U3"/>
    <mergeCell ref="V3:W3"/>
  </mergeCells>
  <conditionalFormatting sqref="D6:D20">
    <cfRule type="dataBar" priority="52">
      <dataBar>
        <cfvo type="min" val="0"/>
        <cfvo type="max" val="0"/>
        <color rgb="FF638EC6"/>
      </dataBar>
    </cfRule>
  </conditionalFormatting>
  <conditionalFormatting sqref="D6:D20">
    <cfRule type="dataBar" priority="51">
      <dataBar>
        <cfvo type="min" val="0"/>
        <cfvo type="max" val="0"/>
        <color rgb="FF63C384"/>
      </dataBar>
    </cfRule>
  </conditionalFormatting>
  <conditionalFormatting sqref="F6:F20">
    <cfRule type="dataBar" priority="50">
      <dataBar>
        <cfvo type="min" val="0"/>
        <cfvo type="max" val="0"/>
        <color rgb="FF63C384"/>
      </dataBar>
    </cfRule>
  </conditionalFormatting>
  <conditionalFormatting sqref="F6:F20">
    <cfRule type="dataBar" priority="49">
      <dataBar>
        <cfvo type="min" val="0"/>
        <cfvo type="max" val="0"/>
        <color rgb="FFFF555A"/>
      </dataBar>
    </cfRule>
  </conditionalFormatting>
  <conditionalFormatting sqref="F6:F20">
    <cfRule type="dataBar" priority="48">
      <dataBar>
        <cfvo type="min" val="0"/>
        <cfvo type="max" val="0"/>
        <color rgb="FF638EC6"/>
      </dataBar>
    </cfRule>
  </conditionalFormatting>
  <conditionalFormatting sqref="J6:J20">
    <cfRule type="dataBar" priority="46">
      <dataBar>
        <cfvo type="min" val="0"/>
        <cfvo type="max" val="0"/>
        <color rgb="FFFF555A"/>
      </dataBar>
    </cfRule>
  </conditionalFormatting>
  <conditionalFormatting sqref="J6:J20">
    <cfRule type="dataBar" priority="45">
      <dataBar>
        <cfvo type="min" val="0"/>
        <cfvo type="max" val="0"/>
        <color rgb="FFFFB628"/>
      </dataBar>
    </cfRule>
  </conditionalFormatting>
  <conditionalFormatting sqref="J6:J20">
    <cfRule type="dataBar" priority="44">
      <dataBar>
        <cfvo type="min" val="0"/>
        <cfvo type="max" val="0"/>
        <color rgb="FF63C384"/>
      </dataBar>
    </cfRule>
  </conditionalFormatting>
  <conditionalFormatting sqref="J6:J20">
    <cfRule type="dataBar" priority="42">
      <dataBar>
        <cfvo type="min" val="0"/>
        <cfvo type="max" val="0"/>
        <color rgb="FF638EC6"/>
      </dataBar>
    </cfRule>
  </conditionalFormatting>
  <conditionalFormatting sqref="N6:N20">
    <cfRule type="dataBar" priority="40">
      <dataBar>
        <cfvo type="min" val="0"/>
        <cfvo type="max" val="0"/>
        <color rgb="FFFFB628"/>
      </dataBar>
    </cfRule>
  </conditionalFormatting>
  <conditionalFormatting sqref="P6:P20">
    <cfRule type="dataBar" priority="39">
      <dataBar>
        <cfvo type="min" val="0"/>
        <cfvo type="max" val="0"/>
        <color rgb="FFD6007B"/>
      </dataBar>
    </cfRule>
  </conditionalFormatting>
  <conditionalFormatting sqref="P6:P20">
    <cfRule type="dataBar" priority="38">
      <dataBar>
        <cfvo type="min" val="0"/>
        <cfvo type="max" val="0"/>
        <color rgb="FFFFB628"/>
      </dataBar>
    </cfRule>
  </conditionalFormatting>
  <conditionalFormatting sqref="B6:B20">
    <cfRule type="dataBar" priority="1258">
      <dataBar>
        <cfvo type="min" val="0"/>
        <cfvo type="max" val="0"/>
        <color rgb="FF638EC6"/>
      </dataBar>
    </cfRule>
  </conditionalFormatting>
  <conditionalFormatting sqref="E6:E20">
    <cfRule type="dataBar" priority="1260">
      <dataBar>
        <cfvo type="min" val="0"/>
        <cfvo type="max" val="0"/>
        <color rgb="FF63C384"/>
      </dataBar>
    </cfRule>
  </conditionalFormatting>
  <conditionalFormatting sqref="G6:G20">
    <cfRule type="dataBar" priority="1262">
      <dataBar>
        <cfvo type="min" val="0"/>
        <cfvo type="max" val="0"/>
        <color rgb="FFFF555A"/>
      </dataBar>
    </cfRule>
  </conditionalFormatting>
  <conditionalFormatting sqref="H6:H20">
    <cfRule type="dataBar" priority="1263">
      <dataBar>
        <cfvo type="min" val="0"/>
        <cfvo type="max" val="0"/>
        <color rgb="FFFFB628"/>
      </dataBar>
    </cfRule>
  </conditionalFormatting>
  <conditionalFormatting sqref="I6:I20">
    <cfRule type="dataBar" priority="1264">
      <dataBar>
        <cfvo type="min" val="0"/>
        <cfvo type="max" val="0"/>
        <color rgb="FFFFB628"/>
      </dataBar>
    </cfRule>
  </conditionalFormatting>
  <conditionalFormatting sqref="J6:J20">
    <cfRule type="dataBar" priority="1265">
      <dataBar>
        <cfvo type="min" val="0"/>
        <cfvo type="max" val="0"/>
        <color rgb="FF008AEF"/>
      </dataBar>
    </cfRule>
  </conditionalFormatting>
  <conditionalFormatting sqref="K6:K20">
    <cfRule type="dataBar" priority="1266">
      <dataBar>
        <cfvo type="min" val="0"/>
        <cfvo type="max" val="0"/>
        <color rgb="FF008AEF"/>
      </dataBar>
    </cfRule>
  </conditionalFormatting>
  <conditionalFormatting sqref="L6:L20">
    <cfRule type="dataBar" priority="1267">
      <dataBar>
        <cfvo type="min" val="0"/>
        <cfvo type="max" val="0"/>
        <color rgb="FFD6007B"/>
      </dataBar>
    </cfRule>
  </conditionalFormatting>
  <conditionalFormatting sqref="M6:O20">
    <cfRule type="dataBar" priority="1268">
      <dataBar>
        <cfvo type="min" val="0"/>
        <cfvo type="max" val="0"/>
        <color rgb="FFD6007B"/>
      </dataBar>
    </cfRule>
  </conditionalFormatting>
  <conditionalFormatting sqref="P6:P20">
    <cfRule type="dataBar" priority="1269">
      <dataBar>
        <cfvo type="min" val="0"/>
        <cfvo type="max" val="0"/>
        <color rgb="FF63C384"/>
      </dataBar>
    </cfRule>
  </conditionalFormatting>
  <conditionalFormatting sqref="Q6:S20">
    <cfRule type="dataBar" priority="1270">
      <dataBar>
        <cfvo type="min" val="0"/>
        <cfvo type="max" val="0"/>
        <color rgb="FF63C384"/>
      </dataBar>
    </cfRule>
  </conditionalFormatting>
  <conditionalFormatting sqref="T6:T20">
    <cfRule type="dataBar" priority="1271">
      <dataBar>
        <cfvo type="min" val="0"/>
        <cfvo type="max" val="0"/>
        <color rgb="FFD6007B"/>
      </dataBar>
    </cfRule>
  </conditionalFormatting>
  <conditionalFormatting sqref="B6:B20">
    <cfRule type="dataBar" priority="1272">
      <dataBar>
        <cfvo type="min" val="0"/>
        <cfvo type="max" val="0"/>
        <color rgb="FF63C384"/>
      </dataBar>
    </cfRule>
  </conditionalFormatting>
  <conditionalFormatting sqref="D6:D20">
    <cfRule type="dataBar" priority="1273">
      <dataBar>
        <cfvo type="min" val="0"/>
        <cfvo type="max" val="0"/>
        <color rgb="FFFF555A"/>
      </dataBar>
    </cfRule>
  </conditionalFormatting>
  <conditionalFormatting sqref="F6:F20">
    <cfRule type="dataBar" priority="1274">
      <dataBar>
        <cfvo type="min" val="0"/>
        <cfvo type="max" val="0"/>
        <color rgb="FFFFB628"/>
      </dataBar>
    </cfRule>
  </conditionalFormatting>
  <conditionalFormatting sqref="H6:H20">
    <cfRule type="dataBar" priority="1275">
      <dataBar>
        <cfvo type="min" val="0"/>
        <cfvo type="max" val="0"/>
        <color rgb="FFD6007B"/>
      </dataBar>
    </cfRule>
  </conditionalFormatting>
  <conditionalFormatting sqref="H6:H20">
    <cfRule type="dataBar" priority="1276">
      <dataBar>
        <cfvo type="min" val="0"/>
        <cfvo type="max" val="0"/>
        <color rgb="FF63C384"/>
      </dataBar>
    </cfRule>
  </conditionalFormatting>
  <conditionalFormatting sqref="L6:L20">
    <cfRule type="dataBar" priority="1278">
      <dataBar>
        <cfvo type="min" val="0"/>
        <cfvo type="max" val="0"/>
        <color rgb="FF008AEF"/>
      </dataBar>
    </cfRule>
  </conditionalFormatting>
  <conditionalFormatting sqref="T6:T20">
    <cfRule type="dataBar" priority="1280">
      <dataBar>
        <cfvo type="min" val="0"/>
        <cfvo type="max" val="0"/>
        <color rgb="FFFFB628"/>
      </dataBar>
    </cfRule>
  </conditionalFormatting>
  <conditionalFormatting sqref="C6:C20">
    <cfRule type="dataBar" priority="1281">
      <dataBar>
        <cfvo type="min" val="0"/>
        <cfvo type="max" val="0"/>
        <color rgb="FFD6007B"/>
      </dataBar>
    </cfRule>
  </conditionalFormatting>
  <conditionalFormatting sqref="AD6:AD20">
    <cfRule type="iconSet" priority="1282">
      <iconSet iconSet="3Flags">
        <cfvo type="percent" val="0"/>
        <cfvo type="percent" val="33"/>
        <cfvo type="percent" val="67"/>
      </iconSet>
    </cfRule>
  </conditionalFormatting>
  <conditionalFormatting sqref="U6:AC20">
    <cfRule type="dataBar" priority="1295">
      <dataBar>
        <cfvo type="min" val="0"/>
        <cfvo type="max" val="0"/>
        <color rgb="FFD6007B"/>
      </dataBar>
    </cfRule>
  </conditionalFormatting>
  <conditionalFormatting sqref="U6:Y20">
    <cfRule type="dataBar" priority="3">
      <dataBar>
        <cfvo type="min" val="0"/>
        <cfvo type="max" val="0"/>
        <color rgb="FFD6007B"/>
      </dataBar>
    </cfRule>
  </conditionalFormatting>
  <conditionalFormatting sqref="AB6:AC20">
    <cfRule type="dataBar" priority="2">
      <dataBar>
        <cfvo type="min" val="0"/>
        <cfvo type="max" val="0"/>
        <color rgb="FFD6007B"/>
      </dataBar>
    </cfRule>
  </conditionalFormatting>
  <conditionalFormatting sqref="Z6:AA20">
    <cfRule type="dataBar" priority="1">
      <dataBar>
        <cfvo type="min" val="0"/>
        <cfvo type="max" val="0"/>
        <color rgb="FFD6007B"/>
      </dataBar>
    </cfRule>
  </conditionalFormatting>
  <pageMargins left="0.7" right="0.7" top="0.75" bottom="0.75" header="0.3" footer="0.3"/>
  <pageSetup paperSize="9" orientation="portrait" verticalDpi="599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BG20"/>
  <sheetViews>
    <sheetView workbookViewId="0">
      <selection sqref="A1:A1048576"/>
    </sheetView>
  </sheetViews>
  <sheetFormatPr defaultRowHeight="15"/>
  <cols>
    <col min="1" max="1" width="23" bestFit="1" customWidth="1"/>
    <col min="3" max="3" width="9.140625" customWidth="1"/>
    <col min="4" max="4" width="9.5703125" customWidth="1"/>
    <col min="8" max="8" width="9.7109375" customWidth="1"/>
    <col min="12" max="12" width="9.5703125" customWidth="1"/>
    <col min="14" max="14" width="8" customWidth="1"/>
    <col min="15" max="15" width="9.42578125" customWidth="1"/>
    <col min="16" max="16" width="10" customWidth="1"/>
    <col min="20" max="20" width="9.85546875" customWidth="1"/>
    <col min="24" max="24" width="9.7109375" customWidth="1"/>
    <col min="38" max="39" width="9.5703125" bestFit="1" customWidth="1"/>
    <col min="40" max="40" width="10.7109375" customWidth="1"/>
    <col min="42" max="43" width="9.5703125" bestFit="1" customWidth="1"/>
    <col min="46" max="47" width="10.7109375" customWidth="1"/>
    <col min="48" max="48" width="10.28515625" customWidth="1"/>
    <col min="49" max="51" width="11" customWidth="1"/>
    <col min="52" max="52" width="9.5703125" customWidth="1"/>
    <col min="53" max="57" width="11" customWidth="1"/>
    <col min="58" max="58" width="12" bestFit="1" customWidth="1"/>
  </cols>
  <sheetData>
    <row r="2" spans="1:59" ht="27.75" customHeight="1" thickBot="1">
      <c r="I2" s="42" t="s">
        <v>41</v>
      </c>
      <c r="J2" s="42"/>
      <c r="K2" s="42"/>
      <c r="L2" s="43"/>
      <c r="M2" s="43"/>
      <c r="N2" s="42"/>
      <c r="O2" s="42"/>
      <c r="P2" s="44"/>
      <c r="Q2" s="44"/>
    </row>
    <row r="3" spans="1:59" ht="43.5" customHeight="1" thickBot="1">
      <c r="A3" s="288" t="s">
        <v>134</v>
      </c>
      <c r="B3" s="290" t="s">
        <v>0</v>
      </c>
      <c r="C3" s="291"/>
      <c r="D3" s="291"/>
      <c r="E3" s="41"/>
      <c r="F3" s="292" t="s">
        <v>1</v>
      </c>
      <c r="G3" s="293"/>
      <c r="H3" s="293"/>
      <c r="I3" s="84"/>
      <c r="J3" s="294" t="s">
        <v>2</v>
      </c>
      <c r="K3" s="295"/>
      <c r="L3" s="295"/>
      <c r="M3" s="46"/>
      <c r="N3" s="287" t="s">
        <v>3</v>
      </c>
      <c r="O3" s="287"/>
      <c r="P3" s="287"/>
      <c r="Q3" s="51"/>
      <c r="R3" s="270" t="s">
        <v>4</v>
      </c>
      <c r="S3" s="270"/>
      <c r="T3" s="270"/>
      <c r="U3" s="76"/>
      <c r="V3" s="271" t="s">
        <v>5</v>
      </c>
      <c r="W3" s="272"/>
      <c r="X3" s="272"/>
      <c r="Y3" s="52"/>
      <c r="Z3" s="273" t="s">
        <v>6</v>
      </c>
      <c r="AA3" s="274"/>
      <c r="AB3" s="274"/>
      <c r="AC3" s="50"/>
      <c r="AD3" s="275" t="s">
        <v>7</v>
      </c>
      <c r="AE3" s="276"/>
      <c r="AF3" s="276"/>
      <c r="AG3" s="48"/>
      <c r="AH3" s="277" t="s">
        <v>14</v>
      </c>
      <c r="AI3" s="277"/>
      <c r="AJ3" s="277"/>
      <c r="AK3" s="47"/>
      <c r="AL3" s="278" t="s">
        <v>15</v>
      </c>
      <c r="AM3" s="278"/>
      <c r="AN3" s="278"/>
      <c r="AO3" s="85"/>
      <c r="AP3" s="285" t="s">
        <v>16</v>
      </c>
      <c r="AQ3" s="286"/>
      <c r="AR3" s="286"/>
      <c r="AS3" s="87"/>
      <c r="AT3" s="279" t="s">
        <v>17</v>
      </c>
      <c r="AU3" s="279"/>
      <c r="AV3" s="279"/>
      <c r="AW3" s="279"/>
      <c r="AX3" s="280" t="s">
        <v>65</v>
      </c>
      <c r="AY3" s="281"/>
      <c r="AZ3" s="281"/>
      <c r="BA3" s="281"/>
      <c r="BB3" s="282" t="s">
        <v>66</v>
      </c>
      <c r="BC3" s="283"/>
      <c r="BD3" s="283"/>
      <c r="BE3" s="284"/>
      <c r="BF3" s="266" t="s">
        <v>148</v>
      </c>
      <c r="BG3" s="268" t="s">
        <v>9</v>
      </c>
    </row>
    <row r="4" spans="1:59" ht="60">
      <c r="A4" s="289"/>
      <c r="B4" s="12" t="s">
        <v>26</v>
      </c>
      <c r="C4" s="12" t="s">
        <v>27</v>
      </c>
      <c r="D4" s="88" t="s">
        <v>29</v>
      </c>
      <c r="E4" s="40" t="s">
        <v>28</v>
      </c>
      <c r="F4" s="75" t="s">
        <v>26</v>
      </c>
      <c r="G4" s="75" t="s">
        <v>27</v>
      </c>
      <c r="H4" s="88" t="s">
        <v>30</v>
      </c>
      <c r="I4" s="40" t="s">
        <v>11</v>
      </c>
      <c r="J4" s="45" t="s">
        <v>26</v>
      </c>
      <c r="K4" s="45" t="s">
        <v>27</v>
      </c>
      <c r="L4" s="88" t="s">
        <v>31</v>
      </c>
      <c r="M4" s="40" t="s">
        <v>11</v>
      </c>
      <c r="N4" s="12" t="s">
        <v>32</v>
      </c>
      <c r="O4" s="12" t="s">
        <v>33</v>
      </c>
      <c r="P4" s="88" t="s">
        <v>36</v>
      </c>
      <c r="Q4" s="40" t="s">
        <v>11</v>
      </c>
      <c r="R4" s="12" t="s">
        <v>35</v>
      </c>
      <c r="S4" s="12" t="s">
        <v>34</v>
      </c>
      <c r="T4" s="88" t="s">
        <v>37</v>
      </c>
      <c r="U4" s="40" t="s">
        <v>11</v>
      </c>
      <c r="V4" s="12" t="s">
        <v>38</v>
      </c>
      <c r="W4" s="12" t="s">
        <v>39</v>
      </c>
      <c r="X4" s="88" t="s">
        <v>40</v>
      </c>
      <c r="Y4" s="40" t="s">
        <v>11</v>
      </c>
      <c r="Z4" s="53" t="s">
        <v>42</v>
      </c>
      <c r="AA4" s="53" t="s">
        <v>43</v>
      </c>
      <c r="AB4" s="88" t="s">
        <v>44</v>
      </c>
      <c r="AC4" s="40" t="s">
        <v>11</v>
      </c>
      <c r="AD4" s="12" t="s">
        <v>46</v>
      </c>
      <c r="AE4" s="12" t="s">
        <v>45</v>
      </c>
      <c r="AF4" s="88" t="s">
        <v>47</v>
      </c>
      <c r="AG4" s="40" t="s">
        <v>11</v>
      </c>
      <c r="AH4" s="53" t="s">
        <v>48</v>
      </c>
      <c r="AI4" s="53" t="s">
        <v>49</v>
      </c>
      <c r="AJ4" s="88" t="s">
        <v>50</v>
      </c>
      <c r="AK4" s="40" t="s">
        <v>11</v>
      </c>
      <c r="AL4" s="75" t="s">
        <v>51</v>
      </c>
      <c r="AM4" s="75" t="s">
        <v>52</v>
      </c>
      <c r="AN4" s="88" t="s">
        <v>53</v>
      </c>
      <c r="AO4" s="40" t="s">
        <v>11</v>
      </c>
      <c r="AP4" s="12" t="s">
        <v>55</v>
      </c>
      <c r="AQ4" s="12" t="s">
        <v>56</v>
      </c>
      <c r="AR4" s="86" t="s">
        <v>54</v>
      </c>
      <c r="AS4" s="40" t="s">
        <v>11</v>
      </c>
      <c r="AT4" s="53" t="s">
        <v>81</v>
      </c>
      <c r="AU4" s="53" t="s">
        <v>82</v>
      </c>
      <c r="AV4" s="88" t="s">
        <v>80</v>
      </c>
      <c r="AW4" s="40" t="s">
        <v>11</v>
      </c>
      <c r="AX4" s="53" t="s">
        <v>86</v>
      </c>
      <c r="AY4" s="53" t="s">
        <v>87</v>
      </c>
      <c r="AZ4" s="88" t="s">
        <v>85</v>
      </c>
      <c r="BA4" s="40" t="s">
        <v>11</v>
      </c>
      <c r="BB4" s="53" t="s">
        <v>83</v>
      </c>
      <c r="BC4" s="53" t="s">
        <v>84</v>
      </c>
      <c r="BD4" s="88" t="s">
        <v>91</v>
      </c>
      <c r="BE4" s="40" t="s">
        <v>11</v>
      </c>
      <c r="BF4" s="267"/>
      <c r="BG4" s="269"/>
    </row>
    <row r="5" spans="1:59" ht="27" customHeight="1">
      <c r="A5" s="13"/>
      <c r="B5" s="14">
        <v>1.1000000000000001</v>
      </c>
      <c r="C5" s="14">
        <v>1.2</v>
      </c>
      <c r="D5" s="38" t="s">
        <v>88</v>
      </c>
      <c r="E5" s="69" t="s">
        <v>133</v>
      </c>
      <c r="F5" s="14">
        <v>2.1</v>
      </c>
      <c r="G5" s="14">
        <v>2.2000000000000002</v>
      </c>
      <c r="H5" s="15" t="s">
        <v>89</v>
      </c>
      <c r="I5" s="69" t="s">
        <v>135</v>
      </c>
      <c r="J5" s="16">
        <v>3.1</v>
      </c>
      <c r="K5" s="16">
        <v>3.2</v>
      </c>
      <c r="L5" s="38" t="s">
        <v>96</v>
      </c>
      <c r="M5" s="69" t="s">
        <v>136</v>
      </c>
      <c r="N5" s="14">
        <v>4.0999999999999996</v>
      </c>
      <c r="O5" s="14">
        <v>4.2</v>
      </c>
      <c r="P5" s="38" t="s">
        <v>90</v>
      </c>
      <c r="Q5" s="69" t="s">
        <v>137</v>
      </c>
      <c r="R5" s="14">
        <v>5.0999999999999996</v>
      </c>
      <c r="S5" s="14">
        <v>5.2</v>
      </c>
      <c r="T5" s="38" t="s">
        <v>97</v>
      </c>
      <c r="U5" s="69" t="s">
        <v>138</v>
      </c>
      <c r="V5" s="14">
        <v>6.1</v>
      </c>
      <c r="W5" s="14">
        <v>6.2</v>
      </c>
      <c r="X5" s="38" t="s">
        <v>100</v>
      </c>
      <c r="Y5" s="69" t="s">
        <v>139</v>
      </c>
      <c r="Z5" s="14">
        <v>7.1</v>
      </c>
      <c r="AA5" s="14">
        <v>7.2</v>
      </c>
      <c r="AB5" s="38" t="s">
        <v>101</v>
      </c>
      <c r="AC5" s="69" t="s">
        <v>140</v>
      </c>
      <c r="AD5" s="14">
        <v>8</v>
      </c>
      <c r="AE5" s="14">
        <v>8.1</v>
      </c>
      <c r="AF5" s="38" t="s">
        <v>104</v>
      </c>
      <c r="AG5" s="69" t="s">
        <v>141</v>
      </c>
      <c r="AH5" s="14">
        <v>9.1</v>
      </c>
      <c r="AI5" s="14">
        <v>9.1999999999999993</v>
      </c>
      <c r="AJ5" s="38" t="s">
        <v>105</v>
      </c>
      <c r="AK5" s="69" t="s">
        <v>142</v>
      </c>
      <c r="AL5" s="14">
        <v>10.1</v>
      </c>
      <c r="AM5" s="14">
        <v>10.199999999999999</v>
      </c>
      <c r="AN5" s="38" t="s">
        <v>106</v>
      </c>
      <c r="AO5" s="69" t="s">
        <v>143</v>
      </c>
      <c r="AP5" s="14">
        <v>11.1</v>
      </c>
      <c r="AQ5" s="14">
        <v>11.2</v>
      </c>
      <c r="AR5" s="38" t="s">
        <v>111</v>
      </c>
      <c r="AS5" s="69" t="s">
        <v>144</v>
      </c>
      <c r="AT5" s="15" t="s">
        <v>70</v>
      </c>
      <c r="AU5" s="15" t="s">
        <v>112</v>
      </c>
      <c r="AV5" s="38" t="s">
        <v>69</v>
      </c>
      <c r="AW5" s="69" t="s">
        <v>146</v>
      </c>
      <c r="AX5" s="15" t="s">
        <v>72</v>
      </c>
      <c r="AY5" s="15" t="s">
        <v>113</v>
      </c>
      <c r="AZ5" s="38" t="s">
        <v>71</v>
      </c>
      <c r="BA5" s="69" t="s">
        <v>145</v>
      </c>
      <c r="BB5" s="15" t="s">
        <v>74</v>
      </c>
      <c r="BC5" s="15" t="s">
        <v>116</v>
      </c>
      <c r="BD5" s="38" t="s">
        <v>73</v>
      </c>
      <c r="BE5" s="69" t="s">
        <v>147</v>
      </c>
      <c r="BF5" s="17" t="s">
        <v>25</v>
      </c>
      <c r="BG5" s="18" t="s">
        <v>13</v>
      </c>
    </row>
    <row r="6" spans="1:59" ht="16.5">
      <c r="A6" s="233" t="s">
        <v>182</v>
      </c>
      <c r="B6" s="185">
        <v>0</v>
      </c>
      <c r="C6" s="224">
        <v>0</v>
      </c>
      <c r="D6" s="39">
        <f t="shared" ref="D6:D20" si="0">B6-C6</f>
        <v>0</v>
      </c>
      <c r="E6" s="36">
        <v>6</v>
      </c>
      <c r="F6" s="186">
        <v>3.5999999999999999E-3</v>
      </c>
      <c r="G6" s="225">
        <v>5.3E-3</v>
      </c>
      <c r="H6" s="39">
        <f t="shared" ref="H6:H20" si="1">F6-G6</f>
        <v>-1.7000000000000001E-3</v>
      </c>
      <c r="I6" s="36">
        <v>10</v>
      </c>
      <c r="J6" s="196">
        <v>1</v>
      </c>
      <c r="K6" s="226">
        <v>1</v>
      </c>
      <c r="L6" s="39">
        <f t="shared" ref="L6:L20" si="2">J6-K6</f>
        <v>0</v>
      </c>
      <c r="M6" s="202">
        <v>8</v>
      </c>
      <c r="N6" s="127">
        <v>8.91</v>
      </c>
      <c r="O6" s="202">
        <v>8.43</v>
      </c>
      <c r="P6" s="49">
        <f t="shared" ref="P6:P20" si="3">N6-O6</f>
        <v>0.48000000000000043</v>
      </c>
      <c r="Q6" s="36">
        <v>3</v>
      </c>
      <c r="R6" s="122">
        <v>0.39</v>
      </c>
      <c r="S6" s="202">
        <v>0.14000000000000001</v>
      </c>
      <c r="T6" s="49">
        <f t="shared" ref="T6:T20" si="4">R6-S6</f>
        <v>0.25</v>
      </c>
      <c r="U6" s="20">
        <v>11</v>
      </c>
      <c r="V6" s="111">
        <v>0.12230000000000001</v>
      </c>
      <c r="W6" s="100">
        <v>9.6199999999999994E-2</v>
      </c>
      <c r="X6" s="39">
        <f t="shared" ref="X6:X20" si="5">V6-W6</f>
        <v>2.6100000000000012E-2</v>
      </c>
      <c r="Y6" s="19">
        <v>6</v>
      </c>
      <c r="Z6" s="111">
        <v>3.1667000000000001</v>
      </c>
      <c r="AA6" s="230">
        <v>2.875</v>
      </c>
      <c r="AB6" s="49">
        <f t="shared" ref="AB6:AB20" si="6">Z6-AA6</f>
        <v>0.29170000000000007</v>
      </c>
      <c r="AC6" s="20">
        <v>6</v>
      </c>
      <c r="AD6" s="122">
        <v>12</v>
      </c>
      <c r="AE6" s="125">
        <v>65</v>
      </c>
      <c r="AF6" s="49">
        <f t="shared" ref="AF6:AF20" si="7">AD6-AE6</f>
        <v>-53</v>
      </c>
      <c r="AG6" s="20">
        <v>7</v>
      </c>
      <c r="AH6" s="127">
        <v>235</v>
      </c>
      <c r="AI6" s="125">
        <v>101</v>
      </c>
      <c r="AJ6" s="49">
        <f t="shared" ref="AJ6:AJ20" si="8">AH6-AI6</f>
        <v>134</v>
      </c>
      <c r="AK6" s="20">
        <v>2</v>
      </c>
      <c r="AL6" s="122">
        <v>333</v>
      </c>
      <c r="AM6" s="125">
        <v>350</v>
      </c>
      <c r="AN6" s="49">
        <f t="shared" ref="AN6:AN20" si="9">AL6-AM6</f>
        <v>-17</v>
      </c>
      <c r="AO6" s="21">
        <v>8</v>
      </c>
      <c r="AP6" s="109">
        <v>1</v>
      </c>
      <c r="AQ6" s="102">
        <v>0.98970000000000002</v>
      </c>
      <c r="AR6" s="54">
        <f t="shared" ref="AR6:AR20" si="10">AP6-AQ6</f>
        <v>1.0299999999999976E-2</v>
      </c>
      <c r="AS6" s="21">
        <v>7</v>
      </c>
      <c r="AT6" s="127">
        <v>296</v>
      </c>
      <c r="AU6" s="108">
        <v>291</v>
      </c>
      <c r="AV6" s="49">
        <f t="shared" ref="AV6:AV20" si="11">AT6-AU6</f>
        <v>5</v>
      </c>
      <c r="AW6" s="21">
        <v>9</v>
      </c>
      <c r="AX6" s="127">
        <v>394</v>
      </c>
      <c r="AY6" s="108">
        <v>392</v>
      </c>
      <c r="AZ6" s="49">
        <f t="shared" ref="AZ6:AZ20" si="12">AX6-AY6</f>
        <v>2</v>
      </c>
      <c r="BA6" s="21">
        <v>7</v>
      </c>
      <c r="BB6" s="127">
        <v>377</v>
      </c>
      <c r="BC6" s="108">
        <v>389</v>
      </c>
      <c r="BD6" s="49">
        <f t="shared" ref="BD6:BD20" si="13">BB6-BC6</f>
        <v>-12</v>
      </c>
      <c r="BE6" s="21">
        <v>10</v>
      </c>
      <c r="BF6" s="55">
        <f t="shared" ref="BF6:BF20" si="14">SUM(E6+I6+M6+Q6+U6+Y6+AC6+AG6+AK6+AO6+AS6+AW6+BA6+BE6)</f>
        <v>100</v>
      </c>
      <c r="BG6" s="23">
        <v>8</v>
      </c>
    </row>
    <row r="7" spans="1:59" ht="16.5">
      <c r="A7" s="233" t="s">
        <v>229</v>
      </c>
      <c r="B7" s="106">
        <v>0</v>
      </c>
      <c r="C7" s="105">
        <v>0</v>
      </c>
      <c r="D7" s="39">
        <f t="shared" si="0"/>
        <v>0</v>
      </c>
      <c r="E7" s="36">
        <v>6</v>
      </c>
      <c r="F7" s="111">
        <v>2.5000000000000001E-3</v>
      </c>
      <c r="G7" s="189">
        <v>6.0000000000000001E-3</v>
      </c>
      <c r="H7" s="39">
        <f t="shared" si="1"/>
        <v>-3.5000000000000001E-3</v>
      </c>
      <c r="I7" s="36">
        <v>7</v>
      </c>
      <c r="J7" s="197">
        <v>1</v>
      </c>
      <c r="K7" s="195">
        <v>0.99150000000000005</v>
      </c>
      <c r="L7" s="39">
        <f t="shared" si="2"/>
        <v>8.499999999999952E-3</v>
      </c>
      <c r="M7" s="202">
        <v>6</v>
      </c>
      <c r="N7" s="127">
        <v>8.86</v>
      </c>
      <c r="O7" s="202">
        <v>8.92</v>
      </c>
      <c r="P7" s="49">
        <f t="shared" si="3"/>
        <v>-6.0000000000000497E-2</v>
      </c>
      <c r="Q7" s="36">
        <v>9</v>
      </c>
      <c r="R7" s="122">
        <v>0.45</v>
      </c>
      <c r="S7" s="200">
        <v>0.17</v>
      </c>
      <c r="T7" s="49">
        <f t="shared" si="4"/>
        <v>0.28000000000000003</v>
      </c>
      <c r="U7" s="20">
        <v>12</v>
      </c>
      <c r="V7" s="111">
        <v>0.1186</v>
      </c>
      <c r="W7" s="189">
        <v>3.4200000000000001E-2</v>
      </c>
      <c r="X7" s="39">
        <f t="shared" si="5"/>
        <v>8.4400000000000003E-2</v>
      </c>
      <c r="Y7" s="19">
        <v>11</v>
      </c>
      <c r="Z7" s="210">
        <v>1.25</v>
      </c>
      <c r="AA7" s="231">
        <v>0.97809999999999997</v>
      </c>
      <c r="AB7" s="49">
        <f t="shared" si="6"/>
        <v>0.27190000000000003</v>
      </c>
      <c r="AC7" s="20">
        <v>7</v>
      </c>
      <c r="AD7" s="122">
        <v>0</v>
      </c>
      <c r="AE7" s="200">
        <v>32</v>
      </c>
      <c r="AF7" s="49">
        <f t="shared" si="7"/>
        <v>-32</v>
      </c>
      <c r="AG7" s="20">
        <v>6</v>
      </c>
      <c r="AH7" s="127">
        <v>63</v>
      </c>
      <c r="AI7" s="200">
        <v>19</v>
      </c>
      <c r="AJ7" s="49">
        <f t="shared" si="8"/>
        <v>44</v>
      </c>
      <c r="AK7" s="20">
        <v>3</v>
      </c>
      <c r="AL7" s="122">
        <v>320</v>
      </c>
      <c r="AM7" s="232">
        <v>267</v>
      </c>
      <c r="AN7" s="49">
        <f t="shared" si="9"/>
        <v>53</v>
      </c>
      <c r="AO7" s="21">
        <v>1</v>
      </c>
      <c r="AP7" s="109">
        <v>1</v>
      </c>
      <c r="AQ7" s="100">
        <v>0.97440000000000004</v>
      </c>
      <c r="AR7" s="54">
        <f t="shared" si="10"/>
        <v>2.5599999999999956E-2</v>
      </c>
      <c r="AS7" s="21">
        <v>6</v>
      </c>
      <c r="AT7" s="127">
        <v>397</v>
      </c>
      <c r="AU7" s="217">
        <v>295</v>
      </c>
      <c r="AV7" s="49">
        <f t="shared" si="11"/>
        <v>102</v>
      </c>
      <c r="AW7" s="21">
        <v>13</v>
      </c>
      <c r="AX7" s="127">
        <v>400</v>
      </c>
      <c r="AY7" s="217">
        <v>384</v>
      </c>
      <c r="AZ7" s="49">
        <f t="shared" si="12"/>
        <v>16</v>
      </c>
      <c r="BA7" s="21">
        <v>3</v>
      </c>
      <c r="BB7" s="127">
        <v>394</v>
      </c>
      <c r="BC7" s="217">
        <v>384</v>
      </c>
      <c r="BD7" s="49">
        <f t="shared" si="13"/>
        <v>10</v>
      </c>
      <c r="BE7" s="21">
        <v>3</v>
      </c>
      <c r="BF7" s="55">
        <f t="shared" si="14"/>
        <v>93</v>
      </c>
      <c r="BG7" s="23">
        <v>4</v>
      </c>
    </row>
    <row r="8" spans="1:59" ht="16.5">
      <c r="A8" s="233" t="s">
        <v>223</v>
      </c>
      <c r="B8" s="180">
        <v>4.2599999999999999E-2</v>
      </c>
      <c r="C8" s="221">
        <v>2.9100000000000001E-2</v>
      </c>
      <c r="D8" s="39">
        <f t="shared" si="0"/>
        <v>1.3499999999999998E-2</v>
      </c>
      <c r="E8" s="36">
        <v>9</v>
      </c>
      <c r="F8" s="186">
        <v>8.0999999999999996E-3</v>
      </c>
      <c r="G8" s="223">
        <v>2.6800000000000001E-2</v>
      </c>
      <c r="H8" s="39">
        <f t="shared" si="1"/>
        <v>-1.8700000000000001E-2</v>
      </c>
      <c r="I8" s="36">
        <v>1</v>
      </c>
      <c r="J8" s="191">
        <v>0.98909999999999998</v>
      </c>
      <c r="K8" s="227">
        <v>1</v>
      </c>
      <c r="L8" s="39">
        <f t="shared" si="2"/>
        <v>-1.0900000000000021E-2</v>
      </c>
      <c r="M8" s="200">
        <v>11</v>
      </c>
      <c r="N8" s="136">
        <v>7.3</v>
      </c>
      <c r="O8" s="200">
        <v>7.24</v>
      </c>
      <c r="P8" s="49">
        <f t="shared" si="3"/>
        <v>5.9999999999999609E-2</v>
      </c>
      <c r="Q8" s="36">
        <v>6</v>
      </c>
      <c r="R8" s="127">
        <v>0.23</v>
      </c>
      <c r="S8" s="229">
        <v>0.28999999999999998</v>
      </c>
      <c r="T8" s="49">
        <f t="shared" si="4"/>
        <v>-5.999999999999997E-2</v>
      </c>
      <c r="U8" s="20">
        <v>4</v>
      </c>
      <c r="V8" s="111">
        <v>0.2387</v>
      </c>
      <c r="W8" s="189">
        <v>0.16789999999999999</v>
      </c>
      <c r="X8" s="39">
        <f t="shared" si="5"/>
        <v>7.0800000000000002E-2</v>
      </c>
      <c r="Y8" s="19">
        <v>9</v>
      </c>
      <c r="Z8" s="103">
        <v>3.1124999999999998</v>
      </c>
      <c r="AA8" s="182">
        <v>2.2176</v>
      </c>
      <c r="AB8" s="49">
        <f t="shared" si="6"/>
        <v>0.89489999999999981</v>
      </c>
      <c r="AC8" s="20">
        <v>5</v>
      </c>
      <c r="AD8" s="127">
        <v>0</v>
      </c>
      <c r="AE8" s="205">
        <v>0</v>
      </c>
      <c r="AF8" s="49">
        <f t="shared" si="7"/>
        <v>0</v>
      </c>
      <c r="AG8" s="20">
        <v>3</v>
      </c>
      <c r="AH8" s="127">
        <v>8</v>
      </c>
      <c r="AI8" s="200">
        <v>0</v>
      </c>
      <c r="AJ8" s="49">
        <f t="shared" si="8"/>
        <v>8</v>
      </c>
      <c r="AK8" s="20">
        <v>6</v>
      </c>
      <c r="AL8" s="122">
        <v>300</v>
      </c>
      <c r="AM8" s="214">
        <v>300</v>
      </c>
      <c r="AN8" s="49">
        <f t="shared" si="9"/>
        <v>0</v>
      </c>
      <c r="AO8" s="21">
        <v>6</v>
      </c>
      <c r="AP8" s="103">
        <v>0.75860000000000005</v>
      </c>
      <c r="AQ8" s="189">
        <v>0.78129999999999999</v>
      </c>
      <c r="AR8" s="54">
        <f t="shared" si="10"/>
        <v>-2.2699999999999942E-2</v>
      </c>
      <c r="AS8" s="21">
        <v>11</v>
      </c>
      <c r="AT8" s="127">
        <v>310</v>
      </c>
      <c r="AU8" s="217">
        <v>309</v>
      </c>
      <c r="AV8" s="49">
        <f t="shared" si="11"/>
        <v>1</v>
      </c>
      <c r="AW8" s="21">
        <v>8</v>
      </c>
      <c r="AX8" s="127">
        <v>399</v>
      </c>
      <c r="AY8" s="217">
        <v>400</v>
      </c>
      <c r="AZ8" s="49">
        <f t="shared" si="12"/>
        <v>-1</v>
      </c>
      <c r="BA8" s="21">
        <v>9</v>
      </c>
      <c r="BB8" s="127">
        <v>400</v>
      </c>
      <c r="BC8" s="217">
        <v>396</v>
      </c>
      <c r="BD8" s="49">
        <f t="shared" si="13"/>
        <v>4</v>
      </c>
      <c r="BE8" s="21">
        <v>6</v>
      </c>
      <c r="BF8" s="55">
        <f t="shared" si="14"/>
        <v>94</v>
      </c>
      <c r="BG8" s="23">
        <v>5</v>
      </c>
    </row>
    <row r="9" spans="1:59" ht="16.5">
      <c r="A9" s="234" t="s">
        <v>183</v>
      </c>
      <c r="B9" s="187">
        <v>0</v>
      </c>
      <c r="C9" s="100">
        <v>9.1999999999999998E-3</v>
      </c>
      <c r="D9" s="39">
        <f t="shared" si="0"/>
        <v>-9.1999999999999998E-3</v>
      </c>
      <c r="E9" s="36">
        <v>4</v>
      </c>
      <c r="F9" s="189">
        <v>1.2999999999999999E-3</v>
      </c>
      <c r="G9" s="100">
        <v>3.5999999999999999E-3</v>
      </c>
      <c r="H9" s="39">
        <f t="shared" si="1"/>
        <v>-2.3E-3</v>
      </c>
      <c r="I9" s="36">
        <v>8</v>
      </c>
      <c r="J9" s="182">
        <v>0.99619999999999997</v>
      </c>
      <c r="K9" s="100">
        <v>0.99309999999999998</v>
      </c>
      <c r="L9" s="39">
        <f t="shared" si="2"/>
        <v>3.0999999999999917E-3</v>
      </c>
      <c r="M9" s="202">
        <v>7</v>
      </c>
      <c r="N9" s="200">
        <v>7.72</v>
      </c>
      <c r="O9" s="202">
        <v>7.58</v>
      </c>
      <c r="P9" s="49">
        <f t="shared" si="3"/>
        <v>0.13999999999999968</v>
      </c>
      <c r="Q9" s="36">
        <v>5</v>
      </c>
      <c r="R9" s="205">
        <v>0.86</v>
      </c>
      <c r="S9" s="125">
        <v>0.84</v>
      </c>
      <c r="T9" s="49">
        <f t="shared" si="4"/>
        <v>2.0000000000000018E-2</v>
      </c>
      <c r="U9" s="20">
        <v>5</v>
      </c>
      <c r="V9" s="189">
        <v>0.23269999999999999</v>
      </c>
      <c r="W9" s="100">
        <v>0.22689999999999999</v>
      </c>
      <c r="X9" s="39">
        <f t="shared" si="5"/>
        <v>5.7999999999999996E-3</v>
      </c>
      <c r="Y9" s="19">
        <v>5</v>
      </c>
      <c r="Z9" s="182">
        <v>5.2211999999999996</v>
      </c>
      <c r="AA9" s="104">
        <v>0.2</v>
      </c>
      <c r="AB9" s="49">
        <f t="shared" si="6"/>
        <v>5.0211999999999994</v>
      </c>
      <c r="AC9" s="20">
        <v>2</v>
      </c>
      <c r="AD9" s="200">
        <v>7</v>
      </c>
      <c r="AE9" s="202">
        <v>0</v>
      </c>
      <c r="AF9" s="49">
        <f t="shared" si="7"/>
        <v>7</v>
      </c>
      <c r="AG9" s="20">
        <v>2</v>
      </c>
      <c r="AH9" s="200">
        <v>213</v>
      </c>
      <c r="AI9" s="202">
        <v>29</v>
      </c>
      <c r="AJ9" s="49">
        <f t="shared" si="8"/>
        <v>184</v>
      </c>
      <c r="AK9" s="20">
        <v>1</v>
      </c>
      <c r="AL9" s="214">
        <v>240</v>
      </c>
      <c r="AM9" s="125">
        <v>275</v>
      </c>
      <c r="AN9" s="49">
        <f t="shared" si="9"/>
        <v>-35</v>
      </c>
      <c r="AO9" s="21">
        <v>10</v>
      </c>
      <c r="AP9" s="189">
        <v>0.97189999999999999</v>
      </c>
      <c r="AQ9" s="100">
        <v>0.99309999999999998</v>
      </c>
      <c r="AR9" s="54">
        <f t="shared" si="10"/>
        <v>-2.1199999999999997E-2</v>
      </c>
      <c r="AS9" s="21">
        <v>10</v>
      </c>
      <c r="AT9" s="217">
        <v>296</v>
      </c>
      <c r="AU9" s="120">
        <v>297</v>
      </c>
      <c r="AV9" s="49">
        <f t="shared" si="11"/>
        <v>-1</v>
      </c>
      <c r="AW9" s="21">
        <v>7</v>
      </c>
      <c r="AX9" s="217">
        <v>396</v>
      </c>
      <c r="AY9" s="120">
        <v>398</v>
      </c>
      <c r="AZ9" s="49">
        <f t="shared" si="12"/>
        <v>-2</v>
      </c>
      <c r="BA9" s="21">
        <v>10</v>
      </c>
      <c r="BB9" s="217">
        <v>385</v>
      </c>
      <c r="BC9" s="120">
        <v>389</v>
      </c>
      <c r="BD9" s="49">
        <f t="shared" si="13"/>
        <v>-4</v>
      </c>
      <c r="BE9" s="21">
        <v>9</v>
      </c>
      <c r="BF9" s="55">
        <f t="shared" si="14"/>
        <v>85</v>
      </c>
      <c r="BG9" s="23">
        <v>2</v>
      </c>
    </row>
    <row r="10" spans="1:59" ht="16.5">
      <c r="A10" s="233" t="s">
        <v>231</v>
      </c>
      <c r="B10" s="180">
        <v>2.1399999999999999E-2</v>
      </c>
      <c r="C10" s="221">
        <v>3.39E-2</v>
      </c>
      <c r="D10" s="39">
        <f t="shared" si="0"/>
        <v>-1.2500000000000001E-2</v>
      </c>
      <c r="E10" s="36">
        <v>3</v>
      </c>
      <c r="F10" s="180">
        <v>1.5800000000000002E-2</v>
      </c>
      <c r="G10" s="223">
        <v>3.1199999999999999E-2</v>
      </c>
      <c r="H10" s="39">
        <f t="shared" si="1"/>
        <v>-1.5399999999999997E-2</v>
      </c>
      <c r="I10" s="36">
        <v>2</v>
      </c>
      <c r="J10" s="191">
        <v>0.99250000000000005</v>
      </c>
      <c r="K10" s="193">
        <v>0.96940000000000004</v>
      </c>
      <c r="L10" s="39">
        <f t="shared" si="2"/>
        <v>2.3100000000000009E-2</v>
      </c>
      <c r="M10" s="200">
        <v>4</v>
      </c>
      <c r="N10" s="127">
        <v>7.11</v>
      </c>
      <c r="O10" s="200">
        <v>7.08</v>
      </c>
      <c r="P10" s="49">
        <f t="shared" si="3"/>
        <v>3.0000000000000249E-2</v>
      </c>
      <c r="Q10" s="36">
        <v>8</v>
      </c>
      <c r="R10" s="122">
        <v>0.53</v>
      </c>
      <c r="S10" s="205">
        <v>0.33</v>
      </c>
      <c r="T10" s="49">
        <f t="shared" si="4"/>
        <v>0.2</v>
      </c>
      <c r="U10" s="20">
        <v>10</v>
      </c>
      <c r="V10" s="103">
        <v>0.47870000000000001</v>
      </c>
      <c r="W10" s="189">
        <v>0.21160000000000001</v>
      </c>
      <c r="X10" s="39">
        <f t="shared" si="5"/>
        <v>0.2671</v>
      </c>
      <c r="Y10" s="19">
        <v>15</v>
      </c>
      <c r="Z10" s="111">
        <v>2.0144000000000002</v>
      </c>
      <c r="AA10" s="187">
        <v>1.05</v>
      </c>
      <c r="AB10" s="49">
        <f t="shared" si="6"/>
        <v>0.96440000000000015</v>
      </c>
      <c r="AC10" s="20">
        <v>4</v>
      </c>
      <c r="AD10" s="127">
        <v>0</v>
      </c>
      <c r="AE10" s="205">
        <v>14</v>
      </c>
      <c r="AF10" s="49">
        <f t="shared" si="7"/>
        <v>-14</v>
      </c>
      <c r="AG10" s="20">
        <v>5</v>
      </c>
      <c r="AH10" s="127">
        <v>67</v>
      </c>
      <c r="AI10" s="200">
        <v>44</v>
      </c>
      <c r="AJ10" s="49">
        <f t="shared" si="8"/>
        <v>23</v>
      </c>
      <c r="AK10" s="20">
        <v>4</v>
      </c>
      <c r="AL10" s="122">
        <v>260</v>
      </c>
      <c r="AM10" s="214">
        <v>275</v>
      </c>
      <c r="AN10" s="49">
        <f t="shared" si="9"/>
        <v>-15</v>
      </c>
      <c r="AO10" s="21">
        <v>7</v>
      </c>
      <c r="AP10" s="103">
        <v>0.71650000000000003</v>
      </c>
      <c r="AQ10" s="189">
        <v>0.79710000000000003</v>
      </c>
      <c r="AR10" s="54">
        <f t="shared" si="10"/>
        <v>-8.0600000000000005E-2</v>
      </c>
      <c r="AS10" s="21">
        <v>12</v>
      </c>
      <c r="AT10" s="127">
        <v>374</v>
      </c>
      <c r="AU10" s="217">
        <v>287</v>
      </c>
      <c r="AV10" s="49">
        <f t="shared" si="11"/>
        <v>87</v>
      </c>
      <c r="AW10" s="21">
        <v>12</v>
      </c>
      <c r="AX10" s="127">
        <v>399</v>
      </c>
      <c r="AY10" s="217">
        <v>391</v>
      </c>
      <c r="AZ10" s="49">
        <f t="shared" si="12"/>
        <v>8</v>
      </c>
      <c r="BA10" s="21">
        <v>5</v>
      </c>
      <c r="BB10" s="127">
        <v>392</v>
      </c>
      <c r="BC10" s="217">
        <v>390</v>
      </c>
      <c r="BD10" s="49">
        <f t="shared" si="13"/>
        <v>2</v>
      </c>
      <c r="BE10" s="21">
        <v>7</v>
      </c>
      <c r="BF10" s="55">
        <f t="shared" si="14"/>
        <v>98</v>
      </c>
      <c r="BG10" s="23">
        <v>6</v>
      </c>
    </row>
    <row r="11" spans="1:59" ht="16.5">
      <c r="A11" s="233" t="s">
        <v>230</v>
      </c>
      <c r="B11" s="186">
        <v>0.1822</v>
      </c>
      <c r="C11" s="223">
        <v>0.1678</v>
      </c>
      <c r="D11" s="39">
        <f t="shared" si="0"/>
        <v>1.4399999999999996E-2</v>
      </c>
      <c r="E11" s="36">
        <v>10</v>
      </c>
      <c r="F11" s="186">
        <v>5.8999999999999999E-3</v>
      </c>
      <c r="G11" s="223">
        <v>4.3E-3</v>
      </c>
      <c r="H11" s="39">
        <f t="shared" si="1"/>
        <v>1.5999999999999999E-3</v>
      </c>
      <c r="I11" s="36">
        <v>12</v>
      </c>
      <c r="J11" s="198">
        <v>0.96719999999999995</v>
      </c>
      <c r="K11" s="228">
        <v>0.80659999999999998</v>
      </c>
      <c r="L11" s="39">
        <f t="shared" si="2"/>
        <v>0.16059999999999997</v>
      </c>
      <c r="M11" s="217">
        <v>1</v>
      </c>
      <c r="N11" s="127">
        <v>6.98</v>
      </c>
      <c r="O11" s="217">
        <v>5.97</v>
      </c>
      <c r="P11" s="49">
        <f t="shared" si="3"/>
        <v>1.0100000000000007</v>
      </c>
      <c r="Q11" s="36">
        <v>1</v>
      </c>
      <c r="R11" s="127">
        <v>0.48</v>
      </c>
      <c r="S11" s="204">
        <v>0.4</v>
      </c>
      <c r="T11" s="49">
        <f t="shared" si="4"/>
        <v>7.999999999999996E-2</v>
      </c>
      <c r="U11" s="20">
        <v>7</v>
      </c>
      <c r="V11" s="111">
        <v>0.26779999999999998</v>
      </c>
      <c r="W11" s="189">
        <v>0.1605</v>
      </c>
      <c r="X11" s="39">
        <f t="shared" si="5"/>
        <v>0.10729999999999998</v>
      </c>
      <c r="Y11" s="19">
        <v>12</v>
      </c>
      <c r="Z11" s="109">
        <v>1.87</v>
      </c>
      <c r="AA11" s="216">
        <v>4</v>
      </c>
      <c r="AB11" s="49">
        <f t="shared" si="6"/>
        <v>-2.13</v>
      </c>
      <c r="AC11" s="20">
        <v>13</v>
      </c>
      <c r="AD11" s="127">
        <v>7</v>
      </c>
      <c r="AE11" s="200">
        <v>0</v>
      </c>
      <c r="AF11" s="49">
        <f t="shared" si="7"/>
        <v>7</v>
      </c>
      <c r="AG11" s="20">
        <v>2</v>
      </c>
      <c r="AH11" s="127">
        <v>13</v>
      </c>
      <c r="AI11" s="200">
        <v>8</v>
      </c>
      <c r="AJ11" s="49">
        <f t="shared" si="8"/>
        <v>5</v>
      </c>
      <c r="AK11" s="20">
        <v>8</v>
      </c>
      <c r="AL11" s="127">
        <v>233</v>
      </c>
      <c r="AM11" s="217">
        <v>270</v>
      </c>
      <c r="AN11" s="49">
        <f t="shared" si="9"/>
        <v>-37</v>
      </c>
      <c r="AO11" s="21">
        <v>11</v>
      </c>
      <c r="AP11" s="111">
        <v>0.69810000000000005</v>
      </c>
      <c r="AQ11" s="189">
        <v>0.59260000000000002</v>
      </c>
      <c r="AR11" s="54">
        <f t="shared" si="10"/>
        <v>0.10550000000000004</v>
      </c>
      <c r="AS11" s="21">
        <v>5</v>
      </c>
      <c r="AT11" s="127">
        <v>300</v>
      </c>
      <c r="AU11" s="217">
        <v>308</v>
      </c>
      <c r="AV11" s="49">
        <f t="shared" si="11"/>
        <v>-8</v>
      </c>
      <c r="AW11" s="21">
        <v>5</v>
      </c>
      <c r="AX11" s="127">
        <v>395</v>
      </c>
      <c r="AY11" s="217">
        <v>399</v>
      </c>
      <c r="AZ11" s="49">
        <f t="shared" si="12"/>
        <v>-4</v>
      </c>
      <c r="BA11" s="21">
        <v>11</v>
      </c>
      <c r="BB11" s="127">
        <v>394</v>
      </c>
      <c r="BC11" s="217">
        <v>395</v>
      </c>
      <c r="BD11" s="49">
        <f t="shared" si="13"/>
        <v>-1</v>
      </c>
      <c r="BE11" s="21">
        <v>8</v>
      </c>
      <c r="BF11" s="55">
        <f t="shared" si="14"/>
        <v>106</v>
      </c>
      <c r="BG11" s="23">
        <v>10</v>
      </c>
    </row>
    <row r="12" spans="1:59" ht="16.5">
      <c r="A12" s="233" t="s">
        <v>232</v>
      </c>
      <c r="B12" s="185">
        <v>0</v>
      </c>
      <c r="C12" s="222">
        <v>0</v>
      </c>
      <c r="D12" s="39">
        <f t="shared" si="0"/>
        <v>0</v>
      </c>
      <c r="E12" s="37">
        <v>6</v>
      </c>
      <c r="F12" s="186">
        <v>6.0000000000000001E-3</v>
      </c>
      <c r="G12" s="223">
        <v>1.35E-2</v>
      </c>
      <c r="H12" s="39">
        <f t="shared" si="1"/>
        <v>-7.4999999999999997E-3</v>
      </c>
      <c r="I12" s="37">
        <v>6</v>
      </c>
      <c r="J12" s="197">
        <v>1</v>
      </c>
      <c r="K12" s="228">
        <v>0.89390000000000003</v>
      </c>
      <c r="L12" s="39">
        <f t="shared" si="2"/>
        <v>0.10609999999999997</v>
      </c>
      <c r="M12" s="238">
        <v>2</v>
      </c>
      <c r="N12" s="127">
        <v>6.71</v>
      </c>
      <c r="O12" s="204">
        <v>6.13</v>
      </c>
      <c r="P12" s="49">
        <f t="shared" si="3"/>
        <v>0.58000000000000007</v>
      </c>
      <c r="Q12" s="37">
        <v>2</v>
      </c>
      <c r="R12" s="127">
        <v>0.54</v>
      </c>
      <c r="S12" s="229">
        <v>0.17</v>
      </c>
      <c r="T12" s="49">
        <f t="shared" si="4"/>
        <v>0.37</v>
      </c>
      <c r="U12" s="25">
        <v>14</v>
      </c>
      <c r="V12" s="103">
        <v>0.1429</v>
      </c>
      <c r="W12" s="189">
        <v>9.0899999999999995E-2</v>
      </c>
      <c r="X12" s="39">
        <f t="shared" si="5"/>
        <v>5.2000000000000005E-2</v>
      </c>
      <c r="Y12" s="24">
        <v>7</v>
      </c>
      <c r="Z12" s="103">
        <v>2</v>
      </c>
      <c r="AA12" s="216">
        <v>2.25</v>
      </c>
      <c r="AB12" s="49">
        <f t="shared" si="6"/>
        <v>-0.25</v>
      </c>
      <c r="AC12" s="25">
        <v>11</v>
      </c>
      <c r="AD12" s="122">
        <v>0</v>
      </c>
      <c r="AE12" s="205">
        <v>0</v>
      </c>
      <c r="AF12" s="49">
        <f t="shared" si="7"/>
        <v>0</v>
      </c>
      <c r="AG12" s="25">
        <v>3</v>
      </c>
      <c r="AH12" s="122">
        <v>0</v>
      </c>
      <c r="AI12" s="200">
        <v>0</v>
      </c>
      <c r="AJ12" s="49">
        <f t="shared" si="8"/>
        <v>0</v>
      </c>
      <c r="AK12" s="25">
        <v>9</v>
      </c>
      <c r="AL12" s="122">
        <v>250</v>
      </c>
      <c r="AM12" s="214">
        <v>200</v>
      </c>
      <c r="AN12" s="49">
        <f t="shared" si="9"/>
        <v>50</v>
      </c>
      <c r="AO12" s="26">
        <v>2</v>
      </c>
      <c r="AP12" s="109">
        <v>0.71</v>
      </c>
      <c r="AQ12" s="216">
        <v>0.57999999999999996</v>
      </c>
      <c r="AR12" s="54">
        <f t="shared" si="10"/>
        <v>0.13</v>
      </c>
      <c r="AS12" s="26">
        <v>4</v>
      </c>
      <c r="AT12" s="122">
        <v>273</v>
      </c>
      <c r="AU12" s="217">
        <v>287</v>
      </c>
      <c r="AV12" s="49">
        <f t="shared" si="11"/>
        <v>-14</v>
      </c>
      <c r="AW12" s="26">
        <v>3</v>
      </c>
      <c r="AX12" s="122">
        <v>386</v>
      </c>
      <c r="AY12" s="217">
        <v>375</v>
      </c>
      <c r="AZ12" s="49">
        <f t="shared" si="12"/>
        <v>11</v>
      </c>
      <c r="BA12" s="26">
        <v>4</v>
      </c>
      <c r="BB12" s="122">
        <v>396</v>
      </c>
      <c r="BC12" s="217">
        <v>376</v>
      </c>
      <c r="BD12" s="49">
        <f t="shared" si="13"/>
        <v>20</v>
      </c>
      <c r="BE12" s="26">
        <v>2</v>
      </c>
      <c r="BF12" s="55">
        <f t="shared" si="14"/>
        <v>75</v>
      </c>
      <c r="BG12" s="23">
        <v>1</v>
      </c>
    </row>
    <row r="13" spans="1:59" ht="16.5">
      <c r="A13" s="234" t="s">
        <v>234</v>
      </c>
      <c r="B13" s="221">
        <v>8.3299999999999999E-2</v>
      </c>
      <c r="C13" s="221">
        <v>2.5000000000000001E-2</v>
      </c>
      <c r="D13" s="39">
        <f t="shared" si="0"/>
        <v>5.8299999999999998E-2</v>
      </c>
      <c r="E13" s="37">
        <v>11</v>
      </c>
      <c r="F13" s="223">
        <v>9.7999999999999997E-3</v>
      </c>
      <c r="G13" s="223">
        <v>7.9000000000000008E-3</v>
      </c>
      <c r="H13" s="39">
        <f t="shared" si="1"/>
        <v>1.8999999999999989E-3</v>
      </c>
      <c r="I13" s="27">
        <v>13</v>
      </c>
      <c r="J13" s="193">
        <v>0.82050000000000001</v>
      </c>
      <c r="K13" s="193">
        <v>0.9375</v>
      </c>
      <c r="L13" s="39">
        <f t="shared" si="2"/>
        <v>-0.11699999999999999</v>
      </c>
      <c r="M13" s="200">
        <v>15</v>
      </c>
      <c r="N13" s="200">
        <v>6.39</v>
      </c>
      <c r="O13" s="200">
        <v>6.59</v>
      </c>
      <c r="P13" s="49">
        <f t="shared" si="3"/>
        <v>-0.20000000000000018</v>
      </c>
      <c r="Q13" s="27">
        <v>10</v>
      </c>
      <c r="R13" s="205">
        <v>0.73</v>
      </c>
      <c r="S13" s="205">
        <v>0.56000000000000005</v>
      </c>
      <c r="T13" s="49">
        <f t="shared" si="4"/>
        <v>0.16999999999999993</v>
      </c>
      <c r="U13" s="27">
        <v>9</v>
      </c>
      <c r="V13" s="189">
        <v>0.12820000000000001</v>
      </c>
      <c r="W13" s="189">
        <v>0.20180000000000001</v>
      </c>
      <c r="X13" s="39">
        <f t="shared" si="5"/>
        <v>-7.3599999999999999E-2</v>
      </c>
      <c r="Y13" s="27">
        <v>2</v>
      </c>
      <c r="Z13" s="182">
        <v>2.9167000000000001</v>
      </c>
      <c r="AA13" s="182">
        <v>0.89170000000000005</v>
      </c>
      <c r="AB13" s="49">
        <f t="shared" si="6"/>
        <v>2.0249999999999999</v>
      </c>
      <c r="AC13" s="27">
        <v>3</v>
      </c>
      <c r="AD13" s="205">
        <v>10</v>
      </c>
      <c r="AE13" s="205">
        <v>0</v>
      </c>
      <c r="AF13" s="49">
        <f t="shared" si="7"/>
        <v>10</v>
      </c>
      <c r="AG13" s="27">
        <v>1</v>
      </c>
      <c r="AH13" s="200">
        <v>12</v>
      </c>
      <c r="AI13" s="200">
        <v>0</v>
      </c>
      <c r="AJ13" s="49">
        <f t="shared" si="8"/>
        <v>12</v>
      </c>
      <c r="AK13" s="27">
        <v>5</v>
      </c>
      <c r="AL13" s="214">
        <v>271</v>
      </c>
      <c r="AM13" s="214">
        <v>250</v>
      </c>
      <c r="AN13" s="49">
        <f t="shared" si="9"/>
        <v>21</v>
      </c>
      <c r="AO13" s="28">
        <v>4</v>
      </c>
      <c r="AP13" s="216">
        <v>1</v>
      </c>
      <c r="AQ13" s="216">
        <v>1</v>
      </c>
      <c r="AR13" s="54">
        <f t="shared" si="10"/>
        <v>0</v>
      </c>
      <c r="AS13" s="28">
        <v>8</v>
      </c>
      <c r="AT13" s="217">
        <v>274</v>
      </c>
      <c r="AU13" s="217">
        <v>281</v>
      </c>
      <c r="AV13" s="49">
        <f t="shared" si="11"/>
        <v>-7</v>
      </c>
      <c r="AW13" s="28">
        <v>6</v>
      </c>
      <c r="AX13" s="217">
        <v>382</v>
      </c>
      <c r="AY13" s="217">
        <v>384</v>
      </c>
      <c r="AZ13" s="49">
        <f t="shared" si="12"/>
        <v>-2</v>
      </c>
      <c r="BA13" s="28">
        <v>10</v>
      </c>
      <c r="BB13" s="217">
        <v>388</v>
      </c>
      <c r="BC13" s="217">
        <v>368</v>
      </c>
      <c r="BD13" s="49">
        <f t="shared" si="13"/>
        <v>20</v>
      </c>
      <c r="BE13" s="28">
        <v>2</v>
      </c>
      <c r="BF13" s="22">
        <f t="shared" si="14"/>
        <v>99</v>
      </c>
      <c r="BG13" s="23">
        <v>7</v>
      </c>
    </row>
    <row r="14" spans="1:59" ht="16.5">
      <c r="A14" s="234" t="s">
        <v>224</v>
      </c>
      <c r="B14" s="221">
        <v>3.1300000000000001E-2</v>
      </c>
      <c r="C14" s="184">
        <v>1.89E-2</v>
      </c>
      <c r="D14" s="39">
        <f t="shared" si="0"/>
        <v>1.2400000000000001E-2</v>
      </c>
      <c r="E14" s="37">
        <v>8</v>
      </c>
      <c r="F14" s="223">
        <v>8.9999999999999993E-3</v>
      </c>
      <c r="G14" s="184">
        <v>1.6899999999999998E-2</v>
      </c>
      <c r="H14" s="39">
        <f t="shared" si="1"/>
        <v>-7.899999999999999E-3</v>
      </c>
      <c r="I14" s="27">
        <v>5</v>
      </c>
      <c r="J14" s="193">
        <v>0.97619999999999996</v>
      </c>
      <c r="K14" s="195">
        <v>0.98199999999999998</v>
      </c>
      <c r="L14" s="39">
        <f t="shared" si="2"/>
        <v>-5.8000000000000274E-3</v>
      </c>
      <c r="M14" s="202">
        <v>9</v>
      </c>
      <c r="N14" s="200">
        <v>7.44</v>
      </c>
      <c r="O14" s="202">
        <v>8</v>
      </c>
      <c r="P14" s="49">
        <f t="shared" si="3"/>
        <v>-0.55999999999999961</v>
      </c>
      <c r="Q14" s="27">
        <v>11</v>
      </c>
      <c r="R14" s="205">
        <v>0.34</v>
      </c>
      <c r="S14" s="125">
        <v>0.28999999999999998</v>
      </c>
      <c r="T14" s="49">
        <f t="shared" si="4"/>
        <v>5.0000000000000044E-2</v>
      </c>
      <c r="U14" s="27">
        <v>6</v>
      </c>
      <c r="V14" s="189">
        <v>0.2024</v>
      </c>
      <c r="W14" s="100">
        <v>0.2702</v>
      </c>
      <c r="X14" s="39">
        <f t="shared" si="5"/>
        <v>-6.7799999999999999E-2</v>
      </c>
      <c r="Y14" s="27">
        <v>3</v>
      </c>
      <c r="Z14" s="187">
        <v>6.15</v>
      </c>
      <c r="AA14" s="104">
        <v>-81.849999999999994</v>
      </c>
      <c r="AB14" s="49">
        <f t="shared" si="6"/>
        <v>88</v>
      </c>
      <c r="AC14" s="27">
        <v>1</v>
      </c>
      <c r="AD14" s="205">
        <v>0</v>
      </c>
      <c r="AE14" s="125">
        <v>0</v>
      </c>
      <c r="AF14" s="49">
        <f t="shared" si="7"/>
        <v>0</v>
      </c>
      <c r="AG14" s="27">
        <v>3</v>
      </c>
      <c r="AH14" s="200">
        <v>0</v>
      </c>
      <c r="AI14" s="202">
        <v>0</v>
      </c>
      <c r="AJ14" s="49">
        <f t="shared" si="8"/>
        <v>0</v>
      </c>
      <c r="AK14" s="27">
        <v>9</v>
      </c>
      <c r="AL14" s="214">
        <v>200</v>
      </c>
      <c r="AM14" s="125">
        <v>300</v>
      </c>
      <c r="AN14" s="49">
        <f t="shared" si="9"/>
        <v>-100</v>
      </c>
      <c r="AO14" s="28">
        <v>12</v>
      </c>
      <c r="AP14" s="216">
        <v>1</v>
      </c>
      <c r="AQ14" s="105">
        <v>1</v>
      </c>
      <c r="AR14" s="54">
        <f t="shared" si="10"/>
        <v>0</v>
      </c>
      <c r="AS14" s="28">
        <v>8</v>
      </c>
      <c r="AT14" s="217">
        <v>270</v>
      </c>
      <c r="AU14" s="108">
        <v>288</v>
      </c>
      <c r="AV14" s="49">
        <f t="shared" si="11"/>
        <v>-18</v>
      </c>
      <c r="AW14" s="28">
        <v>2</v>
      </c>
      <c r="AX14" s="217">
        <v>345</v>
      </c>
      <c r="AY14" s="108">
        <v>363</v>
      </c>
      <c r="AZ14" s="49">
        <f t="shared" si="12"/>
        <v>-18</v>
      </c>
      <c r="BA14" s="28">
        <v>12</v>
      </c>
      <c r="BB14" s="217">
        <v>378</v>
      </c>
      <c r="BC14" s="108">
        <v>373</v>
      </c>
      <c r="BD14" s="49">
        <f t="shared" si="13"/>
        <v>5</v>
      </c>
      <c r="BE14" s="28">
        <v>5</v>
      </c>
      <c r="BF14" s="22">
        <f t="shared" si="14"/>
        <v>94</v>
      </c>
      <c r="BG14" s="23">
        <v>5</v>
      </c>
    </row>
    <row r="15" spans="1:59" ht="16.5">
      <c r="A15" s="233" t="s">
        <v>228</v>
      </c>
      <c r="B15" s="180">
        <v>7.1000000000000004E-3</v>
      </c>
      <c r="C15" s="221">
        <v>1.5800000000000002E-2</v>
      </c>
      <c r="D15" s="39">
        <f t="shared" si="0"/>
        <v>-8.7000000000000011E-3</v>
      </c>
      <c r="E15" s="37">
        <v>5</v>
      </c>
      <c r="F15" s="186">
        <v>5.4999999999999997E-3</v>
      </c>
      <c r="G15" s="223">
        <v>3.3999999999999998E-3</v>
      </c>
      <c r="H15" s="39">
        <f t="shared" si="1"/>
        <v>2.0999999999999999E-3</v>
      </c>
      <c r="I15" s="27">
        <v>14</v>
      </c>
      <c r="J15" s="191">
        <v>0.91669999999999996</v>
      </c>
      <c r="K15" s="193">
        <v>0.96970000000000001</v>
      </c>
      <c r="L15" s="39">
        <f t="shared" si="2"/>
        <v>-5.3000000000000047E-2</v>
      </c>
      <c r="M15" s="200">
        <v>13</v>
      </c>
      <c r="N15" s="127">
        <v>6.15</v>
      </c>
      <c r="O15" s="200">
        <v>6.21</v>
      </c>
      <c r="P15" s="49">
        <f t="shared" si="3"/>
        <v>-5.9999999999999609E-2</v>
      </c>
      <c r="Q15" s="27">
        <v>9</v>
      </c>
      <c r="R15" s="127">
        <v>0.43</v>
      </c>
      <c r="S15" s="200">
        <v>0.82</v>
      </c>
      <c r="T15" s="49">
        <f t="shared" si="4"/>
        <v>-0.38999999999999996</v>
      </c>
      <c r="U15" s="27">
        <v>2</v>
      </c>
      <c r="V15" s="111">
        <v>0.25</v>
      </c>
      <c r="W15" s="189">
        <v>0.18179999999999999</v>
      </c>
      <c r="X15" s="39">
        <f t="shared" si="5"/>
        <v>6.8200000000000011E-2</v>
      </c>
      <c r="Y15" s="27">
        <v>8</v>
      </c>
      <c r="Z15" s="103">
        <v>0.71699999999999997</v>
      </c>
      <c r="AA15" s="182">
        <v>0.71950000000000003</v>
      </c>
      <c r="AB15" s="49">
        <f t="shared" si="6"/>
        <v>-2.5000000000000577E-3</v>
      </c>
      <c r="AC15" s="27">
        <v>9</v>
      </c>
      <c r="AD15" s="122">
        <v>0</v>
      </c>
      <c r="AE15" s="205">
        <v>0</v>
      </c>
      <c r="AF15" s="49">
        <f t="shared" si="7"/>
        <v>0</v>
      </c>
      <c r="AG15" s="27">
        <v>3</v>
      </c>
      <c r="AH15" s="127">
        <v>0</v>
      </c>
      <c r="AI15" s="200">
        <v>0</v>
      </c>
      <c r="AJ15" s="49">
        <f t="shared" si="8"/>
        <v>0</v>
      </c>
      <c r="AK15" s="27">
        <v>9</v>
      </c>
      <c r="AL15" s="122">
        <v>233</v>
      </c>
      <c r="AM15" s="125">
        <v>229</v>
      </c>
      <c r="AN15" s="49">
        <f t="shared" si="9"/>
        <v>4</v>
      </c>
      <c r="AO15" s="28">
        <v>5</v>
      </c>
      <c r="AP15" s="111">
        <v>0.875</v>
      </c>
      <c r="AQ15" s="189">
        <v>0.54549999999999998</v>
      </c>
      <c r="AR15" s="54">
        <f t="shared" si="10"/>
        <v>0.32950000000000002</v>
      </c>
      <c r="AS15" s="28">
        <v>2</v>
      </c>
      <c r="AT15" s="127">
        <v>309</v>
      </c>
      <c r="AU15" s="217">
        <v>291</v>
      </c>
      <c r="AV15" s="49">
        <f t="shared" si="11"/>
        <v>18</v>
      </c>
      <c r="AW15" s="28">
        <v>10</v>
      </c>
      <c r="AX15" s="127">
        <v>393</v>
      </c>
      <c r="AY15" s="217">
        <v>385</v>
      </c>
      <c r="AZ15" s="49">
        <f t="shared" si="12"/>
        <v>8</v>
      </c>
      <c r="BA15" s="28">
        <v>5</v>
      </c>
      <c r="BB15" s="127">
        <v>392</v>
      </c>
      <c r="BC15" s="217">
        <v>384</v>
      </c>
      <c r="BD15" s="49">
        <f t="shared" si="13"/>
        <v>8</v>
      </c>
      <c r="BE15" s="28">
        <v>4</v>
      </c>
      <c r="BF15" s="22">
        <f t="shared" si="14"/>
        <v>98</v>
      </c>
      <c r="BG15" s="23">
        <v>6</v>
      </c>
    </row>
    <row r="16" spans="1:59" ht="16.5">
      <c r="A16" s="235" t="s">
        <v>225</v>
      </c>
      <c r="B16" s="184">
        <v>3.7199999999999997E-2</v>
      </c>
      <c r="C16" s="189">
        <v>8.9499999999999996E-2</v>
      </c>
      <c r="D16" s="39">
        <f t="shared" si="0"/>
        <v>-5.2299999999999999E-2</v>
      </c>
      <c r="E16" s="37">
        <v>1</v>
      </c>
      <c r="F16" s="184">
        <v>4.0500000000000001E-2</v>
      </c>
      <c r="G16" s="189">
        <v>3.95E-2</v>
      </c>
      <c r="H16" s="39">
        <f t="shared" si="1"/>
        <v>1.0000000000000009E-3</v>
      </c>
      <c r="I16" s="27">
        <v>11</v>
      </c>
      <c r="J16" s="195">
        <v>0.98350000000000004</v>
      </c>
      <c r="K16" s="189">
        <v>0.98980000000000001</v>
      </c>
      <c r="L16" s="39">
        <f t="shared" si="2"/>
        <v>-6.2999999999999723E-3</v>
      </c>
      <c r="M16" s="238">
        <v>10</v>
      </c>
      <c r="N16" s="121">
        <v>7.7</v>
      </c>
      <c r="O16" s="204">
        <v>8.42</v>
      </c>
      <c r="P16" s="49">
        <f t="shared" si="3"/>
        <v>-0.71999999999999975</v>
      </c>
      <c r="Q16" s="27">
        <v>12</v>
      </c>
      <c r="R16" s="125">
        <v>0.37</v>
      </c>
      <c r="S16" s="204">
        <v>0.74</v>
      </c>
      <c r="T16" s="49">
        <f t="shared" si="4"/>
        <v>-0.37</v>
      </c>
      <c r="U16" s="27">
        <v>3</v>
      </c>
      <c r="V16" s="100">
        <v>0.19750000000000001</v>
      </c>
      <c r="W16" s="189">
        <v>0.22900000000000001</v>
      </c>
      <c r="X16" s="39">
        <f t="shared" si="5"/>
        <v>-3.15E-2</v>
      </c>
      <c r="Y16" s="27">
        <v>4</v>
      </c>
      <c r="Z16" s="102">
        <v>0.61629999999999996</v>
      </c>
      <c r="AA16" s="189">
        <v>0.66669999999999996</v>
      </c>
      <c r="AB16" s="49">
        <f t="shared" si="6"/>
        <v>-5.04E-2</v>
      </c>
      <c r="AC16" s="27">
        <v>10</v>
      </c>
      <c r="AD16" s="125">
        <v>0</v>
      </c>
      <c r="AE16" s="200">
        <v>10</v>
      </c>
      <c r="AF16" s="49">
        <f t="shared" si="7"/>
        <v>-10</v>
      </c>
      <c r="AG16" s="27">
        <v>4</v>
      </c>
      <c r="AH16" s="202">
        <v>11</v>
      </c>
      <c r="AI16" s="200">
        <v>5</v>
      </c>
      <c r="AJ16" s="49">
        <f t="shared" si="8"/>
        <v>6</v>
      </c>
      <c r="AK16" s="27">
        <v>7</v>
      </c>
      <c r="AL16" s="125">
        <v>279</v>
      </c>
      <c r="AM16" s="200">
        <v>275</v>
      </c>
      <c r="AN16" s="49">
        <f t="shared" si="9"/>
        <v>4</v>
      </c>
      <c r="AO16" s="28">
        <v>5</v>
      </c>
      <c r="AP16" s="100">
        <v>0.88990000000000002</v>
      </c>
      <c r="AQ16" s="189">
        <v>0.89229999999999998</v>
      </c>
      <c r="AR16" s="54">
        <f t="shared" si="10"/>
        <v>-2.3999999999999577E-3</v>
      </c>
      <c r="AS16" s="28">
        <v>9</v>
      </c>
      <c r="AT16" s="108">
        <v>278</v>
      </c>
      <c r="AU16" s="217">
        <v>257</v>
      </c>
      <c r="AV16" s="49">
        <f t="shared" si="11"/>
        <v>21</v>
      </c>
      <c r="AW16" s="28">
        <v>11</v>
      </c>
      <c r="AX16" s="108">
        <v>356</v>
      </c>
      <c r="AY16" s="217">
        <v>313</v>
      </c>
      <c r="AZ16" s="49">
        <f t="shared" si="12"/>
        <v>43</v>
      </c>
      <c r="BA16" s="28">
        <v>1</v>
      </c>
      <c r="BB16" s="108">
        <v>351</v>
      </c>
      <c r="BC16" s="217">
        <v>377</v>
      </c>
      <c r="BD16" s="49">
        <f t="shared" si="13"/>
        <v>-26</v>
      </c>
      <c r="BE16" s="28">
        <v>11</v>
      </c>
      <c r="BF16" s="22">
        <f t="shared" si="14"/>
        <v>99</v>
      </c>
      <c r="BG16" s="23">
        <v>7</v>
      </c>
    </row>
    <row r="17" spans="1:59" ht="16.5">
      <c r="A17" s="233" t="s">
        <v>227</v>
      </c>
      <c r="B17" s="103">
        <v>7.8299999999999995E-2</v>
      </c>
      <c r="C17" s="187">
        <v>0</v>
      </c>
      <c r="D17" s="39">
        <f t="shared" si="0"/>
        <v>7.8299999999999995E-2</v>
      </c>
      <c r="E17" s="37">
        <v>13</v>
      </c>
      <c r="F17" s="111">
        <v>8.8999999999999999E-3</v>
      </c>
      <c r="G17" s="189">
        <v>1.24E-2</v>
      </c>
      <c r="H17" s="39">
        <f t="shared" si="1"/>
        <v>-3.4999999999999996E-3</v>
      </c>
      <c r="I17" s="27">
        <v>7</v>
      </c>
      <c r="J17" s="103">
        <v>0.98819999999999997</v>
      </c>
      <c r="K17" s="182">
        <v>0.93259999999999998</v>
      </c>
      <c r="L17" s="39">
        <f t="shared" si="2"/>
        <v>5.5599999999999983E-2</v>
      </c>
      <c r="M17" s="200">
        <v>3</v>
      </c>
      <c r="N17" s="127">
        <v>6.48</v>
      </c>
      <c r="O17" s="200">
        <v>6.54</v>
      </c>
      <c r="P17" s="49">
        <f t="shared" si="3"/>
        <v>-5.9999999999999609E-2</v>
      </c>
      <c r="Q17" s="27">
        <v>9</v>
      </c>
      <c r="R17" s="127">
        <v>0.41</v>
      </c>
      <c r="S17" s="217">
        <v>0.83</v>
      </c>
      <c r="T17" s="49">
        <f t="shared" si="4"/>
        <v>-0.42</v>
      </c>
      <c r="U17" s="27">
        <v>1</v>
      </c>
      <c r="V17" s="111">
        <v>0.41260000000000002</v>
      </c>
      <c r="W17" s="189">
        <v>0.2238</v>
      </c>
      <c r="X17" s="39">
        <f t="shared" si="5"/>
        <v>0.18880000000000002</v>
      </c>
      <c r="Y17" s="27">
        <v>14</v>
      </c>
      <c r="Z17" s="106">
        <v>0.43</v>
      </c>
      <c r="AA17" s="187">
        <v>1</v>
      </c>
      <c r="AB17" s="49">
        <f t="shared" si="6"/>
        <v>-0.57000000000000006</v>
      </c>
      <c r="AC17" s="27">
        <v>12</v>
      </c>
      <c r="AD17" s="128">
        <v>10</v>
      </c>
      <c r="AE17" s="217">
        <v>0</v>
      </c>
      <c r="AF17" s="49">
        <f t="shared" si="7"/>
        <v>10</v>
      </c>
      <c r="AG17" s="27">
        <v>1</v>
      </c>
      <c r="AH17" s="127">
        <v>5</v>
      </c>
      <c r="AI17" s="200">
        <v>0</v>
      </c>
      <c r="AJ17" s="49">
        <f t="shared" si="8"/>
        <v>5</v>
      </c>
      <c r="AK17" s="27">
        <v>8</v>
      </c>
      <c r="AL17" s="127">
        <v>200</v>
      </c>
      <c r="AM17" s="217">
        <v>225</v>
      </c>
      <c r="AN17" s="49">
        <f t="shared" si="9"/>
        <v>-25</v>
      </c>
      <c r="AO17" s="28">
        <v>9</v>
      </c>
      <c r="AP17" s="111">
        <v>0.58330000000000004</v>
      </c>
      <c r="AQ17" s="189">
        <v>0.69569999999999999</v>
      </c>
      <c r="AR17" s="54">
        <f t="shared" si="10"/>
        <v>-0.11239999999999994</v>
      </c>
      <c r="AS17" s="28">
        <v>14</v>
      </c>
      <c r="AT17" s="127">
        <v>297</v>
      </c>
      <c r="AU17" s="217">
        <v>309</v>
      </c>
      <c r="AV17" s="49">
        <f t="shared" si="11"/>
        <v>-12</v>
      </c>
      <c r="AW17" s="28">
        <v>4</v>
      </c>
      <c r="AX17" s="127">
        <v>391</v>
      </c>
      <c r="AY17" s="217">
        <v>388</v>
      </c>
      <c r="AZ17" s="49">
        <f t="shared" si="12"/>
        <v>3</v>
      </c>
      <c r="BA17" s="28">
        <v>6</v>
      </c>
      <c r="BB17" s="127">
        <v>396</v>
      </c>
      <c r="BC17" s="217">
        <v>394</v>
      </c>
      <c r="BD17" s="49">
        <f t="shared" si="13"/>
        <v>2</v>
      </c>
      <c r="BE17" s="28">
        <v>7</v>
      </c>
      <c r="BF17" s="22">
        <f t="shared" si="14"/>
        <v>108</v>
      </c>
      <c r="BG17" s="23">
        <v>11</v>
      </c>
    </row>
    <row r="18" spans="1:59" ht="16.5">
      <c r="A18" s="233" t="s">
        <v>235</v>
      </c>
      <c r="B18" s="106">
        <v>0.2</v>
      </c>
      <c r="C18" s="182">
        <v>0.22220000000000001</v>
      </c>
      <c r="D18" s="39">
        <f t="shared" si="0"/>
        <v>-2.2199999999999998E-2</v>
      </c>
      <c r="E18" s="37">
        <v>2</v>
      </c>
      <c r="F18" s="111">
        <v>3.0000000000000001E-3</v>
      </c>
      <c r="G18" s="189">
        <v>1.6500000000000001E-2</v>
      </c>
      <c r="H18" s="39">
        <f t="shared" si="1"/>
        <v>-1.3500000000000002E-2</v>
      </c>
      <c r="I18" s="27">
        <v>3</v>
      </c>
      <c r="J18" s="103">
        <v>0.83330000000000004</v>
      </c>
      <c r="K18" s="182">
        <v>0.94440000000000002</v>
      </c>
      <c r="L18" s="39">
        <f t="shared" si="2"/>
        <v>-0.11109999999999998</v>
      </c>
      <c r="M18" s="200">
        <v>14</v>
      </c>
      <c r="N18" s="127">
        <v>5.67</v>
      </c>
      <c r="O18" s="200">
        <v>6.99</v>
      </c>
      <c r="P18" s="49">
        <f t="shared" si="3"/>
        <v>-1.3200000000000003</v>
      </c>
      <c r="Q18" s="27">
        <v>13</v>
      </c>
      <c r="R18" s="122">
        <v>1.08</v>
      </c>
      <c r="S18" s="205">
        <v>0.94</v>
      </c>
      <c r="T18" s="49">
        <f t="shared" si="4"/>
        <v>0.14000000000000012</v>
      </c>
      <c r="U18" s="27">
        <v>8</v>
      </c>
      <c r="V18" s="111">
        <v>0.25</v>
      </c>
      <c r="W18" s="189">
        <v>0.16669999999999999</v>
      </c>
      <c r="X18" s="39">
        <f t="shared" si="5"/>
        <v>8.3300000000000013E-2</v>
      </c>
      <c r="Y18" s="27">
        <v>10</v>
      </c>
      <c r="Z18" s="103">
        <v>0.82499999999999996</v>
      </c>
      <c r="AA18" s="182">
        <v>0.82499999999999996</v>
      </c>
      <c r="AB18" s="49">
        <f t="shared" si="6"/>
        <v>0</v>
      </c>
      <c r="AC18" s="27">
        <v>9</v>
      </c>
      <c r="AD18" s="122">
        <v>0</v>
      </c>
      <c r="AE18" s="205">
        <v>0</v>
      </c>
      <c r="AF18" s="49">
        <f t="shared" si="7"/>
        <v>0</v>
      </c>
      <c r="AG18" s="27">
        <v>3</v>
      </c>
      <c r="AH18" s="127">
        <v>0</v>
      </c>
      <c r="AI18" s="200">
        <v>0</v>
      </c>
      <c r="AJ18" s="49">
        <f t="shared" si="8"/>
        <v>0</v>
      </c>
      <c r="AK18" s="27">
        <v>9</v>
      </c>
      <c r="AL18" s="122">
        <v>225</v>
      </c>
      <c r="AM18" s="125">
        <v>225</v>
      </c>
      <c r="AN18" s="49">
        <f t="shared" si="9"/>
        <v>0</v>
      </c>
      <c r="AO18" s="28">
        <v>6</v>
      </c>
      <c r="AP18" s="109">
        <v>0.75</v>
      </c>
      <c r="AQ18" s="216">
        <v>0.5</v>
      </c>
      <c r="AR18" s="54">
        <f t="shared" si="10"/>
        <v>0.25</v>
      </c>
      <c r="AS18" s="28">
        <v>3</v>
      </c>
      <c r="AT18" s="127">
        <v>300</v>
      </c>
      <c r="AU18" s="217">
        <v>279</v>
      </c>
      <c r="AV18" s="49">
        <f t="shared" si="11"/>
        <v>21</v>
      </c>
      <c r="AW18" s="28">
        <v>11</v>
      </c>
      <c r="AX18" s="127">
        <v>389</v>
      </c>
      <c r="AY18" s="217">
        <v>388</v>
      </c>
      <c r="AZ18" s="49">
        <f t="shared" si="12"/>
        <v>1</v>
      </c>
      <c r="BA18" s="28">
        <v>8</v>
      </c>
      <c r="BB18" s="127">
        <v>393</v>
      </c>
      <c r="BC18" s="217">
        <v>389</v>
      </c>
      <c r="BD18" s="49">
        <f t="shared" si="13"/>
        <v>4</v>
      </c>
      <c r="BE18" s="28">
        <v>6</v>
      </c>
      <c r="BF18" s="22">
        <f t="shared" si="14"/>
        <v>105</v>
      </c>
      <c r="BG18" s="23">
        <v>9</v>
      </c>
    </row>
    <row r="19" spans="1:59" ht="16.5">
      <c r="A19" s="236" t="s">
        <v>233</v>
      </c>
      <c r="B19" s="182">
        <v>0.13789999999999999</v>
      </c>
      <c r="C19" s="182">
        <v>6.3299999999999995E-2</v>
      </c>
      <c r="D19" s="39">
        <f t="shared" si="0"/>
        <v>7.46E-2</v>
      </c>
      <c r="E19" s="37">
        <v>12</v>
      </c>
      <c r="F19" s="189">
        <v>3.0300000000000001E-2</v>
      </c>
      <c r="G19" s="189">
        <v>4.0599999999999997E-2</v>
      </c>
      <c r="H19" s="39">
        <f t="shared" si="1"/>
        <v>-1.0299999999999997E-2</v>
      </c>
      <c r="I19" s="27">
        <v>4</v>
      </c>
      <c r="J19" s="182">
        <v>0.95</v>
      </c>
      <c r="K19" s="182">
        <v>0.96970000000000001</v>
      </c>
      <c r="L19" s="39">
        <f t="shared" si="2"/>
        <v>-1.9700000000000051E-2</v>
      </c>
      <c r="M19" s="238">
        <v>12</v>
      </c>
      <c r="N19" s="204">
        <v>6.2</v>
      </c>
      <c r="O19" s="204">
        <v>5.9</v>
      </c>
      <c r="P19" s="49">
        <f t="shared" si="3"/>
        <v>0.29999999999999982</v>
      </c>
      <c r="Q19" s="27">
        <v>4</v>
      </c>
      <c r="R19" s="200">
        <v>0.68</v>
      </c>
      <c r="S19" s="200">
        <v>0.33</v>
      </c>
      <c r="T19" s="49">
        <f t="shared" si="4"/>
        <v>0.35000000000000003</v>
      </c>
      <c r="U19" s="27">
        <v>13</v>
      </c>
      <c r="V19" s="189">
        <v>0.15</v>
      </c>
      <c r="W19" s="189">
        <v>4.2299999999999997E-2</v>
      </c>
      <c r="X19" s="39">
        <f t="shared" si="5"/>
        <v>0.10769999999999999</v>
      </c>
      <c r="Y19" s="27">
        <v>13</v>
      </c>
      <c r="Z19" s="182">
        <v>0.91669999999999996</v>
      </c>
      <c r="AA19" s="182">
        <v>0.77139999999999997</v>
      </c>
      <c r="AB19" s="49">
        <f t="shared" si="6"/>
        <v>0.14529999999999998</v>
      </c>
      <c r="AC19" s="27">
        <v>8</v>
      </c>
      <c r="AD19" s="205">
        <v>0</v>
      </c>
      <c r="AE19" s="205">
        <v>0</v>
      </c>
      <c r="AF19" s="49">
        <f t="shared" si="7"/>
        <v>0</v>
      </c>
      <c r="AG19" s="27">
        <v>3</v>
      </c>
      <c r="AH19" s="200">
        <v>0</v>
      </c>
      <c r="AI19" s="200">
        <v>0</v>
      </c>
      <c r="AJ19" s="49">
        <f t="shared" si="8"/>
        <v>0</v>
      </c>
      <c r="AK19" s="27">
        <v>9</v>
      </c>
      <c r="AL19" s="214">
        <v>300</v>
      </c>
      <c r="AM19" s="214">
        <v>271</v>
      </c>
      <c r="AN19" s="49">
        <f t="shared" si="9"/>
        <v>29</v>
      </c>
      <c r="AO19" s="28">
        <v>3</v>
      </c>
      <c r="AP19" s="216">
        <v>1</v>
      </c>
      <c r="AQ19" s="189">
        <v>0.54549999999999998</v>
      </c>
      <c r="AR19" s="54">
        <f t="shared" si="10"/>
        <v>0.45450000000000002</v>
      </c>
      <c r="AS19" s="28">
        <v>1</v>
      </c>
      <c r="AT19" s="217">
        <v>310</v>
      </c>
      <c r="AU19" s="217">
        <v>329</v>
      </c>
      <c r="AV19" s="49">
        <f t="shared" si="11"/>
        <v>-19</v>
      </c>
      <c r="AW19" s="28">
        <v>1</v>
      </c>
      <c r="AX19" s="217">
        <v>400</v>
      </c>
      <c r="AY19" s="217">
        <v>365</v>
      </c>
      <c r="AZ19" s="49">
        <f t="shared" si="12"/>
        <v>35</v>
      </c>
      <c r="BA19" s="28">
        <v>2</v>
      </c>
      <c r="BB19" s="217">
        <v>400</v>
      </c>
      <c r="BC19" s="217">
        <v>324</v>
      </c>
      <c r="BD19" s="49">
        <f t="shared" si="13"/>
        <v>76</v>
      </c>
      <c r="BE19" s="28">
        <v>1</v>
      </c>
      <c r="BF19" s="22">
        <f t="shared" si="14"/>
        <v>86</v>
      </c>
      <c r="BG19" s="23">
        <v>3</v>
      </c>
    </row>
    <row r="20" spans="1:59" ht="16.5">
      <c r="A20" s="233" t="s">
        <v>226</v>
      </c>
      <c r="B20" s="103">
        <v>6.0000000000000001E-3</v>
      </c>
      <c r="C20" s="100">
        <v>5.4999999999999997E-3</v>
      </c>
      <c r="D20" s="39">
        <f t="shared" si="0"/>
        <v>5.0000000000000044E-4</v>
      </c>
      <c r="E20" s="37">
        <v>7</v>
      </c>
      <c r="F20" s="111">
        <v>2.8E-3</v>
      </c>
      <c r="G20" s="189">
        <v>4.7000000000000002E-3</v>
      </c>
      <c r="H20" s="39">
        <f t="shared" si="1"/>
        <v>-1.9000000000000002E-3</v>
      </c>
      <c r="I20" s="27">
        <v>9</v>
      </c>
      <c r="J20" s="103">
        <v>0.98640000000000005</v>
      </c>
      <c r="K20" s="100">
        <v>0.97719999999999996</v>
      </c>
      <c r="L20" s="39">
        <f t="shared" si="2"/>
        <v>9.200000000000097E-3</v>
      </c>
      <c r="M20" s="202">
        <v>5</v>
      </c>
      <c r="N20" s="127">
        <v>7.71</v>
      </c>
      <c r="O20" s="202">
        <v>7.67</v>
      </c>
      <c r="P20" s="49">
        <f t="shared" si="3"/>
        <v>4.0000000000000036E-2</v>
      </c>
      <c r="Q20" s="27">
        <v>7</v>
      </c>
      <c r="R20" s="122">
        <v>0.38</v>
      </c>
      <c r="S20" s="125">
        <v>0.77</v>
      </c>
      <c r="T20" s="49">
        <f t="shared" si="4"/>
        <v>-0.39</v>
      </c>
      <c r="U20" s="27">
        <v>2</v>
      </c>
      <c r="V20" s="103">
        <v>0.25850000000000001</v>
      </c>
      <c r="W20" s="100">
        <v>0.37440000000000001</v>
      </c>
      <c r="X20" s="39">
        <f t="shared" si="5"/>
        <v>-0.1159</v>
      </c>
      <c r="Y20" s="27">
        <v>1</v>
      </c>
      <c r="Z20" s="109">
        <v>0.5</v>
      </c>
      <c r="AA20" s="104">
        <v>0.5</v>
      </c>
      <c r="AB20" s="49">
        <f t="shared" si="6"/>
        <v>0</v>
      </c>
      <c r="AC20" s="27">
        <v>9</v>
      </c>
      <c r="AD20" s="122">
        <v>0</v>
      </c>
      <c r="AE20" s="125">
        <v>0</v>
      </c>
      <c r="AF20" s="49">
        <f t="shared" si="7"/>
        <v>0</v>
      </c>
      <c r="AG20" s="27">
        <v>3</v>
      </c>
      <c r="AH20" s="127">
        <v>5</v>
      </c>
      <c r="AI20" s="202">
        <v>0</v>
      </c>
      <c r="AJ20" s="49">
        <f t="shared" si="8"/>
        <v>5</v>
      </c>
      <c r="AK20" s="27">
        <v>8</v>
      </c>
      <c r="AL20" s="122">
        <v>300</v>
      </c>
      <c r="AM20" s="125">
        <v>300</v>
      </c>
      <c r="AN20" s="49">
        <f t="shared" si="9"/>
        <v>0</v>
      </c>
      <c r="AO20" s="28">
        <v>6</v>
      </c>
      <c r="AP20" s="103">
        <v>0.85</v>
      </c>
      <c r="AQ20" s="100">
        <v>0.95520000000000005</v>
      </c>
      <c r="AR20" s="54">
        <f t="shared" si="10"/>
        <v>-0.10520000000000007</v>
      </c>
      <c r="AS20" s="28">
        <v>13</v>
      </c>
      <c r="AT20" s="139">
        <v>288</v>
      </c>
      <c r="AU20" s="108" t="s">
        <v>237</v>
      </c>
      <c r="AV20" s="49" t="e">
        <f t="shared" si="11"/>
        <v>#VALUE!</v>
      </c>
      <c r="AW20" s="28">
        <v>14</v>
      </c>
      <c r="AX20" s="139">
        <v>393</v>
      </c>
      <c r="AY20" s="108" t="s">
        <v>237</v>
      </c>
      <c r="AZ20" s="49" t="e">
        <f t="shared" si="12"/>
        <v>#VALUE!</v>
      </c>
      <c r="BA20" s="28">
        <v>13</v>
      </c>
      <c r="BB20" s="139">
        <v>388</v>
      </c>
      <c r="BC20" s="108" t="s">
        <v>237</v>
      </c>
      <c r="BD20" s="49" t="e">
        <f t="shared" si="13"/>
        <v>#VALUE!</v>
      </c>
      <c r="BE20" s="28">
        <v>12</v>
      </c>
      <c r="BF20" s="22">
        <f t="shared" si="14"/>
        <v>109</v>
      </c>
      <c r="BG20" s="23">
        <v>12</v>
      </c>
    </row>
  </sheetData>
  <autoFilter ref="A5:BG5">
    <filterColumn colId="6"/>
    <filterColumn colId="8"/>
    <filterColumn colId="10"/>
    <filterColumn colId="12"/>
    <filterColumn colId="14"/>
    <filterColumn colId="16"/>
    <filterColumn colId="18"/>
    <filterColumn colId="20"/>
    <filterColumn colId="22"/>
    <filterColumn colId="24"/>
    <filterColumn colId="26"/>
    <filterColumn colId="28"/>
    <filterColumn colId="30"/>
    <filterColumn colId="32"/>
    <filterColumn colId="34"/>
    <filterColumn colId="36"/>
    <filterColumn colId="38"/>
    <filterColumn colId="40"/>
    <filterColumn colId="42"/>
    <filterColumn colId="44"/>
    <filterColumn colId="45"/>
    <filterColumn colId="46"/>
    <filterColumn colId="47"/>
    <filterColumn colId="48"/>
    <filterColumn colId="49"/>
    <filterColumn colId="50"/>
    <filterColumn colId="51"/>
    <filterColumn colId="52"/>
    <filterColumn colId="53"/>
    <filterColumn colId="54"/>
    <filterColumn colId="55"/>
    <filterColumn colId="56"/>
  </autoFilter>
  <mergeCells count="17">
    <mergeCell ref="N3:P3"/>
    <mergeCell ref="A3:A4"/>
    <mergeCell ref="B3:D3"/>
    <mergeCell ref="F3:H3"/>
    <mergeCell ref="J3:L3"/>
    <mergeCell ref="BF3:BF4"/>
    <mergeCell ref="BG3:BG4"/>
    <mergeCell ref="R3:T3"/>
    <mergeCell ref="V3:X3"/>
    <mergeCell ref="Z3:AB3"/>
    <mergeCell ref="AD3:AF3"/>
    <mergeCell ref="AH3:AJ3"/>
    <mergeCell ref="AL3:AN3"/>
    <mergeCell ref="AT3:AW3"/>
    <mergeCell ref="AX3:BA3"/>
    <mergeCell ref="BB3:BE3"/>
    <mergeCell ref="AP3:AR3"/>
  </mergeCells>
  <conditionalFormatting sqref="F6:G12">
    <cfRule type="dataBar" priority="193">
      <dataBar>
        <cfvo type="min" val="0"/>
        <cfvo type="max" val="0"/>
        <color rgb="FF638EC6"/>
      </dataBar>
    </cfRule>
  </conditionalFormatting>
  <conditionalFormatting sqref="F6:G12">
    <cfRule type="dataBar" priority="192">
      <dataBar>
        <cfvo type="min" val="0"/>
        <cfvo type="max" val="0"/>
        <color rgb="FF63C384"/>
      </dataBar>
    </cfRule>
  </conditionalFormatting>
  <conditionalFormatting sqref="J6:K12">
    <cfRule type="dataBar" priority="191">
      <dataBar>
        <cfvo type="min" val="0"/>
        <cfvo type="max" val="0"/>
        <color rgb="FF63C384"/>
      </dataBar>
    </cfRule>
  </conditionalFormatting>
  <conditionalFormatting sqref="J6:K12">
    <cfRule type="dataBar" priority="190">
      <dataBar>
        <cfvo type="min" val="0"/>
        <cfvo type="max" val="0"/>
        <color rgb="FFFF555A"/>
      </dataBar>
    </cfRule>
  </conditionalFormatting>
  <conditionalFormatting sqref="J6:K12">
    <cfRule type="dataBar" priority="189">
      <dataBar>
        <cfvo type="min" val="0"/>
        <cfvo type="max" val="0"/>
        <color rgb="FF638EC6"/>
      </dataBar>
    </cfRule>
  </conditionalFormatting>
  <conditionalFormatting sqref="R6:S12">
    <cfRule type="dataBar" priority="187">
      <dataBar>
        <cfvo type="min" val="0"/>
        <cfvo type="max" val="0"/>
        <color rgb="FFFF555A"/>
      </dataBar>
    </cfRule>
  </conditionalFormatting>
  <conditionalFormatting sqref="R6:S12">
    <cfRule type="dataBar" priority="186">
      <dataBar>
        <cfvo type="min" val="0"/>
        <cfvo type="max" val="0"/>
        <color rgb="FFFFB628"/>
      </dataBar>
    </cfRule>
  </conditionalFormatting>
  <conditionalFormatting sqref="R6:S12">
    <cfRule type="dataBar" priority="185">
      <dataBar>
        <cfvo type="min" val="0"/>
        <cfvo type="max" val="0"/>
        <color rgb="FF63C384"/>
      </dataBar>
    </cfRule>
  </conditionalFormatting>
  <conditionalFormatting sqref="R6:S12">
    <cfRule type="dataBar" priority="183">
      <dataBar>
        <cfvo type="min" val="0"/>
        <cfvo type="max" val="0"/>
        <color rgb="FF638EC6"/>
      </dataBar>
    </cfRule>
  </conditionalFormatting>
  <conditionalFormatting sqref="Z6:AA12">
    <cfRule type="dataBar" priority="181">
      <dataBar>
        <cfvo type="min" val="0"/>
        <cfvo type="max" val="0"/>
        <color rgb="FFFFB628"/>
      </dataBar>
    </cfRule>
  </conditionalFormatting>
  <conditionalFormatting sqref="AD6:AE12">
    <cfRule type="dataBar" priority="180">
      <dataBar>
        <cfvo type="min" val="0"/>
        <cfvo type="max" val="0"/>
        <color rgb="FFD6007B"/>
      </dataBar>
    </cfRule>
  </conditionalFormatting>
  <conditionalFormatting sqref="AD6:AE12">
    <cfRule type="dataBar" priority="179">
      <dataBar>
        <cfvo type="min" val="0"/>
        <cfvo type="max" val="0"/>
        <color rgb="FFFFB628"/>
      </dataBar>
    </cfRule>
  </conditionalFormatting>
  <conditionalFormatting sqref="H6:H20">
    <cfRule type="dataBar" priority="178">
      <dataBar>
        <cfvo type="min" val="0"/>
        <cfvo type="max" val="0"/>
        <color rgb="FFD6007B"/>
      </dataBar>
    </cfRule>
  </conditionalFormatting>
  <conditionalFormatting sqref="L6:L20">
    <cfRule type="dataBar" priority="177">
      <dataBar>
        <cfvo type="min" val="0"/>
        <cfvo type="max" val="0"/>
        <color rgb="FF63C384"/>
      </dataBar>
    </cfRule>
  </conditionalFormatting>
  <conditionalFormatting sqref="L6:L20">
    <cfRule type="dataBar" priority="176">
      <dataBar>
        <cfvo type="min" val="0"/>
        <cfvo type="max" val="0"/>
        <color rgb="FFD6007B"/>
      </dataBar>
    </cfRule>
  </conditionalFormatting>
  <conditionalFormatting sqref="T6:T20">
    <cfRule type="dataBar" priority="175">
      <dataBar>
        <cfvo type="min" val="0"/>
        <cfvo type="max" val="0"/>
        <color rgb="FFFFB628"/>
      </dataBar>
    </cfRule>
  </conditionalFormatting>
  <conditionalFormatting sqref="X6:X20">
    <cfRule type="dataBar" priority="174">
      <dataBar>
        <cfvo type="min" val="0"/>
        <cfvo type="max" val="0"/>
        <color rgb="FFFF555A"/>
      </dataBar>
    </cfRule>
  </conditionalFormatting>
  <conditionalFormatting sqref="X6:X20">
    <cfRule type="dataBar" priority="173">
      <dataBar>
        <cfvo type="min" val="0"/>
        <cfvo type="max" val="0"/>
        <color rgb="FF63C384"/>
      </dataBar>
    </cfRule>
  </conditionalFormatting>
  <conditionalFormatting sqref="X6:X20">
    <cfRule type="dataBar" priority="172">
      <dataBar>
        <cfvo type="min" val="0"/>
        <cfvo type="max" val="0"/>
        <color rgb="FFD6007B"/>
      </dataBar>
    </cfRule>
  </conditionalFormatting>
  <conditionalFormatting sqref="AB6:AB20">
    <cfRule type="dataBar" priority="171">
      <dataBar>
        <cfvo type="min" val="0"/>
        <cfvo type="max" val="0"/>
        <color rgb="FF008AEF"/>
      </dataBar>
    </cfRule>
  </conditionalFormatting>
  <conditionalFormatting sqref="AB6:AB20">
    <cfRule type="dataBar" priority="170">
      <dataBar>
        <cfvo type="min" val="0"/>
        <cfvo type="max" val="0"/>
        <color rgb="FFFFB628"/>
      </dataBar>
    </cfRule>
  </conditionalFormatting>
  <conditionalFormatting sqref="AF6:AF20">
    <cfRule type="dataBar" priority="169">
      <dataBar>
        <cfvo type="min" val="0"/>
        <cfvo type="max" val="0"/>
        <color rgb="FFD6007B"/>
      </dataBar>
    </cfRule>
  </conditionalFormatting>
  <conditionalFormatting sqref="AF6:AF20">
    <cfRule type="dataBar" priority="168">
      <dataBar>
        <cfvo type="min" val="0"/>
        <cfvo type="max" val="0"/>
        <color rgb="FF008AEF"/>
      </dataBar>
    </cfRule>
  </conditionalFormatting>
  <conditionalFormatting sqref="AF6:AF20">
    <cfRule type="dataBar" priority="167">
      <dataBar>
        <cfvo type="min" val="0"/>
        <cfvo type="max" val="0"/>
        <color rgb="FFFFB628"/>
      </dataBar>
    </cfRule>
  </conditionalFormatting>
  <conditionalFormatting sqref="AJ6:AJ20">
    <cfRule type="dataBar" priority="166">
      <dataBar>
        <cfvo type="min" val="0"/>
        <cfvo type="max" val="0"/>
        <color rgb="FFD6007B"/>
      </dataBar>
    </cfRule>
  </conditionalFormatting>
  <conditionalFormatting sqref="AJ6:AJ20">
    <cfRule type="dataBar" priority="165">
      <dataBar>
        <cfvo type="min" val="0"/>
        <cfvo type="max" val="0"/>
        <color rgb="FF008AEF"/>
      </dataBar>
    </cfRule>
  </conditionalFormatting>
  <conditionalFormatting sqref="AJ6:AJ20">
    <cfRule type="dataBar" priority="164">
      <dataBar>
        <cfvo type="min" val="0"/>
        <cfvo type="max" val="0"/>
        <color rgb="FFFFB628"/>
      </dataBar>
    </cfRule>
  </conditionalFormatting>
  <conditionalFormatting sqref="AN6:AN20">
    <cfRule type="dataBar" priority="163">
      <dataBar>
        <cfvo type="min" val="0"/>
        <cfvo type="max" val="0"/>
        <color rgb="FF63C384"/>
      </dataBar>
    </cfRule>
  </conditionalFormatting>
  <conditionalFormatting sqref="AN6:AN20">
    <cfRule type="dataBar" priority="162">
      <dataBar>
        <cfvo type="min" val="0"/>
        <cfvo type="max" val="0"/>
        <color rgb="FFD6007B"/>
      </dataBar>
    </cfRule>
  </conditionalFormatting>
  <conditionalFormatting sqref="AN6:AN20">
    <cfRule type="dataBar" priority="161">
      <dataBar>
        <cfvo type="min" val="0"/>
        <cfvo type="max" val="0"/>
        <color rgb="FF008AEF"/>
      </dataBar>
    </cfRule>
  </conditionalFormatting>
  <conditionalFormatting sqref="AN6:AN20">
    <cfRule type="dataBar" priority="160">
      <dataBar>
        <cfvo type="min" val="0"/>
        <cfvo type="max" val="0"/>
        <color rgb="FFFFB628"/>
      </dataBar>
    </cfRule>
  </conditionalFormatting>
  <conditionalFormatting sqref="AV6:AV20">
    <cfRule type="dataBar" priority="158">
      <dataBar>
        <cfvo type="min" val="0"/>
        <cfvo type="max" val="0"/>
        <color rgb="FF63C384"/>
      </dataBar>
    </cfRule>
  </conditionalFormatting>
  <conditionalFormatting sqref="AV6:AV20">
    <cfRule type="dataBar" priority="157">
      <dataBar>
        <cfvo type="min" val="0"/>
        <cfvo type="max" val="0"/>
        <color rgb="FFD6007B"/>
      </dataBar>
    </cfRule>
  </conditionalFormatting>
  <conditionalFormatting sqref="AV6:AV20">
    <cfRule type="dataBar" priority="156">
      <dataBar>
        <cfvo type="min" val="0"/>
        <cfvo type="max" val="0"/>
        <color rgb="FF008AEF"/>
      </dataBar>
    </cfRule>
  </conditionalFormatting>
  <conditionalFormatting sqref="AV6:AV20">
    <cfRule type="dataBar" priority="155">
      <dataBar>
        <cfvo type="min" val="0"/>
        <cfvo type="max" val="0"/>
        <color rgb="FFFFB628"/>
      </dataBar>
    </cfRule>
  </conditionalFormatting>
  <conditionalFormatting sqref="AZ6:AZ20">
    <cfRule type="dataBar" priority="154">
      <dataBar>
        <cfvo type="min" val="0"/>
        <cfvo type="max" val="0"/>
        <color rgb="FF63C384"/>
      </dataBar>
    </cfRule>
  </conditionalFormatting>
  <conditionalFormatting sqref="AZ6:AZ20">
    <cfRule type="dataBar" priority="153">
      <dataBar>
        <cfvo type="min" val="0"/>
        <cfvo type="max" val="0"/>
        <color rgb="FFD6007B"/>
      </dataBar>
    </cfRule>
  </conditionalFormatting>
  <conditionalFormatting sqref="AZ6:AZ20">
    <cfRule type="dataBar" priority="152">
      <dataBar>
        <cfvo type="min" val="0"/>
        <cfvo type="max" val="0"/>
        <color rgb="FF008AEF"/>
      </dataBar>
    </cfRule>
  </conditionalFormatting>
  <conditionalFormatting sqref="AZ6:AZ20">
    <cfRule type="dataBar" priority="151">
      <dataBar>
        <cfvo type="min" val="0"/>
        <cfvo type="max" val="0"/>
        <color rgb="FFFFB628"/>
      </dataBar>
    </cfRule>
  </conditionalFormatting>
  <conditionalFormatting sqref="BD6:BD20">
    <cfRule type="dataBar" priority="150">
      <dataBar>
        <cfvo type="min" val="0"/>
        <cfvo type="max" val="0"/>
        <color rgb="FF63C384"/>
      </dataBar>
    </cfRule>
  </conditionalFormatting>
  <conditionalFormatting sqref="BD6:BD20">
    <cfRule type="dataBar" priority="149">
      <dataBar>
        <cfvo type="min" val="0"/>
        <cfvo type="max" val="0"/>
        <color rgb="FFD6007B"/>
      </dataBar>
    </cfRule>
  </conditionalFormatting>
  <conditionalFormatting sqref="BD6:BD20">
    <cfRule type="dataBar" priority="148">
      <dataBar>
        <cfvo type="min" val="0"/>
        <cfvo type="max" val="0"/>
        <color rgb="FF008AEF"/>
      </dataBar>
    </cfRule>
  </conditionalFormatting>
  <conditionalFormatting sqref="BD6:BD20">
    <cfRule type="dataBar" priority="147">
      <dataBar>
        <cfvo type="min" val="0"/>
        <cfvo type="max" val="0"/>
        <color rgb="FFFFB628"/>
      </dataBar>
    </cfRule>
  </conditionalFormatting>
  <conditionalFormatting sqref="B6:B20">
    <cfRule type="dataBar" priority="146">
      <dataBar>
        <cfvo type="min" val="0"/>
        <cfvo type="max" val="0"/>
        <color rgb="FF638EC6"/>
      </dataBar>
    </cfRule>
  </conditionalFormatting>
  <conditionalFormatting sqref="B6:B20">
    <cfRule type="dataBar" priority="145">
      <dataBar>
        <cfvo type="min" val="0"/>
        <cfvo type="max" val="0"/>
        <color rgb="FF63C384"/>
      </dataBar>
    </cfRule>
  </conditionalFormatting>
  <conditionalFormatting sqref="F6:F20">
    <cfRule type="dataBar" priority="144">
      <dataBar>
        <cfvo type="min" val="0"/>
        <cfvo type="max" val="0"/>
        <color rgb="FF63C384"/>
      </dataBar>
    </cfRule>
  </conditionalFormatting>
  <conditionalFormatting sqref="F6:F20">
    <cfRule type="dataBar" priority="143">
      <dataBar>
        <cfvo type="min" val="0"/>
        <cfvo type="max" val="0"/>
        <color rgb="FFFF555A"/>
      </dataBar>
    </cfRule>
  </conditionalFormatting>
  <conditionalFormatting sqref="F6:F20">
    <cfRule type="dataBar" priority="142">
      <dataBar>
        <cfvo type="min" val="0"/>
        <cfvo type="max" val="0"/>
        <color rgb="FF638EC6"/>
      </dataBar>
    </cfRule>
  </conditionalFormatting>
  <conditionalFormatting sqref="J6:J20">
    <cfRule type="dataBar" priority="140">
      <dataBar>
        <cfvo type="min" val="0"/>
        <cfvo type="max" val="0"/>
        <color rgb="FFFF555A"/>
      </dataBar>
    </cfRule>
  </conditionalFormatting>
  <conditionalFormatting sqref="J6:J20">
    <cfRule type="dataBar" priority="139">
      <dataBar>
        <cfvo type="min" val="0"/>
        <cfvo type="max" val="0"/>
        <color rgb="FFFFB628"/>
      </dataBar>
    </cfRule>
  </conditionalFormatting>
  <conditionalFormatting sqref="J6:J20">
    <cfRule type="dataBar" priority="138">
      <dataBar>
        <cfvo type="min" val="0"/>
        <cfvo type="max" val="0"/>
        <color rgb="FF63C384"/>
      </dataBar>
    </cfRule>
  </conditionalFormatting>
  <conditionalFormatting sqref="J6:J20">
    <cfRule type="dataBar" priority="136">
      <dataBar>
        <cfvo type="min" val="0"/>
        <cfvo type="max" val="0"/>
        <color rgb="FF638EC6"/>
      </dataBar>
    </cfRule>
  </conditionalFormatting>
  <conditionalFormatting sqref="N6:N20">
    <cfRule type="dataBar" priority="135">
      <dataBar>
        <cfvo type="min" val="0"/>
        <cfvo type="max" val="0"/>
        <color rgb="FFFFB628"/>
      </dataBar>
    </cfRule>
  </conditionalFormatting>
  <conditionalFormatting sqref="N6:N20">
    <cfRule type="dataBar" priority="134">
      <dataBar>
        <cfvo type="min" val="0"/>
        <cfvo type="max" val="0"/>
        <color rgb="FFD6007B"/>
      </dataBar>
    </cfRule>
  </conditionalFormatting>
  <conditionalFormatting sqref="N6:N20">
    <cfRule type="dataBar" priority="133">
      <dataBar>
        <cfvo type="min" val="0"/>
        <cfvo type="max" val="0"/>
        <color rgb="FF63C384"/>
      </dataBar>
    </cfRule>
  </conditionalFormatting>
  <conditionalFormatting sqref="R6:R20">
    <cfRule type="dataBar" priority="132">
      <dataBar>
        <cfvo type="min" val="0"/>
        <cfvo type="max" val="0"/>
        <color rgb="FF008AEF"/>
      </dataBar>
    </cfRule>
  </conditionalFormatting>
  <conditionalFormatting sqref="R6:R20">
    <cfRule type="dataBar" priority="131">
      <dataBar>
        <cfvo type="min" val="0"/>
        <cfvo type="max" val="0"/>
        <color rgb="FFFF555A"/>
      </dataBar>
    </cfRule>
  </conditionalFormatting>
  <conditionalFormatting sqref="R6:R20">
    <cfRule type="dataBar" priority="129">
      <dataBar>
        <cfvo type="min" val="0"/>
        <cfvo type="max" val="0"/>
        <color rgb="FFFFB628"/>
      </dataBar>
    </cfRule>
  </conditionalFormatting>
  <conditionalFormatting sqref="R6:R20">
    <cfRule type="dataBar" priority="128">
      <dataBar>
        <cfvo type="min" val="0"/>
        <cfvo type="max" val="0"/>
        <color rgb="FF63C384"/>
      </dataBar>
    </cfRule>
  </conditionalFormatting>
  <conditionalFormatting sqref="R6:R20">
    <cfRule type="dataBar" priority="127">
      <dataBar>
        <cfvo type="min" val="0"/>
        <cfvo type="max" val="0"/>
        <color rgb="FF638EC6"/>
      </dataBar>
    </cfRule>
  </conditionalFormatting>
  <conditionalFormatting sqref="V6:V20">
    <cfRule type="dataBar" priority="126">
      <dataBar>
        <cfvo type="min" val="0"/>
        <cfvo type="max" val="0"/>
        <color rgb="FFD6007B"/>
      </dataBar>
    </cfRule>
  </conditionalFormatting>
  <conditionalFormatting sqref="V6:V20">
    <cfRule type="dataBar" priority="125">
      <dataBar>
        <cfvo type="min" val="0"/>
        <cfvo type="max" val="0"/>
        <color rgb="FF008AEF"/>
      </dataBar>
    </cfRule>
  </conditionalFormatting>
  <conditionalFormatting sqref="Z6:Z20">
    <cfRule type="dataBar" priority="124">
      <dataBar>
        <cfvo type="min" val="0"/>
        <cfvo type="max" val="0"/>
        <color rgb="FFD6007B"/>
      </dataBar>
    </cfRule>
  </conditionalFormatting>
  <conditionalFormatting sqref="Z6:Z20">
    <cfRule type="dataBar" priority="123">
      <dataBar>
        <cfvo type="min" val="0"/>
        <cfvo type="max" val="0"/>
        <color rgb="FFFFB628"/>
      </dataBar>
    </cfRule>
  </conditionalFormatting>
  <conditionalFormatting sqref="AD6:AD20">
    <cfRule type="dataBar" priority="122">
      <dataBar>
        <cfvo type="min" val="0"/>
        <cfvo type="max" val="0"/>
        <color rgb="FF63C384"/>
      </dataBar>
    </cfRule>
  </conditionalFormatting>
  <conditionalFormatting sqref="AD6:AD20">
    <cfRule type="dataBar" priority="121">
      <dataBar>
        <cfvo type="min" val="0"/>
        <cfvo type="max" val="0"/>
        <color rgb="FFD6007B"/>
      </dataBar>
    </cfRule>
  </conditionalFormatting>
  <conditionalFormatting sqref="AD6:AD20">
    <cfRule type="dataBar" priority="119">
      <dataBar>
        <cfvo type="min" val="0"/>
        <cfvo type="max" val="0"/>
        <color rgb="FFFFB628"/>
      </dataBar>
    </cfRule>
  </conditionalFormatting>
  <conditionalFormatting sqref="AH6:AH20">
    <cfRule type="dataBar" priority="118">
      <dataBar>
        <cfvo type="min" val="0"/>
        <cfvo type="max" val="0"/>
        <color rgb="FF63C384"/>
      </dataBar>
    </cfRule>
  </conditionalFormatting>
  <conditionalFormatting sqref="AL6:AL20">
    <cfRule type="dataBar" priority="117">
      <dataBar>
        <cfvo type="min" val="0"/>
        <cfvo type="max" val="0"/>
        <color rgb="FFD6007B"/>
      </dataBar>
    </cfRule>
  </conditionalFormatting>
  <conditionalFormatting sqref="AL6:AL20">
    <cfRule type="dataBar" priority="116">
      <dataBar>
        <cfvo type="min" val="0"/>
        <cfvo type="max" val="0"/>
        <color rgb="FFFFB628"/>
      </dataBar>
    </cfRule>
  </conditionalFormatting>
  <conditionalFormatting sqref="AP6:AP20">
    <cfRule type="dataBar" priority="115">
      <dataBar>
        <cfvo type="min" val="0"/>
        <cfvo type="max" val="0"/>
        <color rgb="FFD6007B"/>
      </dataBar>
    </cfRule>
  </conditionalFormatting>
  <conditionalFormatting sqref="AT6:AT20">
    <cfRule type="dataBar" priority="114">
      <dataBar>
        <cfvo type="min" val="0"/>
        <cfvo type="max" val="0"/>
        <color rgb="FFD6007B"/>
      </dataBar>
    </cfRule>
  </conditionalFormatting>
  <conditionalFormatting sqref="AX6:AX20">
    <cfRule type="dataBar" priority="113">
      <dataBar>
        <cfvo type="min" val="0"/>
        <cfvo type="max" val="0"/>
        <color rgb="FFD6007B"/>
      </dataBar>
    </cfRule>
  </conditionalFormatting>
  <conditionalFormatting sqref="BB6:BB20">
    <cfRule type="dataBar" priority="112">
      <dataBar>
        <cfvo type="min" val="0"/>
        <cfvo type="max" val="0"/>
        <color rgb="FFD6007B"/>
      </dataBar>
    </cfRule>
  </conditionalFormatting>
  <conditionalFormatting sqref="B6:C20">
    <cfRule type="dataBar" priority="220">
      <dataBar>
        <cfvo type="min" val="0"/>
        <cfvo type="max" val="0"/>
        <color rgb="FF638EC6"/>
      </dataBar>
    </cfRule>
  </conditionalFormatting>
  <conditionalFormatting sqref="F6:G20">
    <cfRule type="dataBar" priority="221">
      <dataBar>
        <cfvo type="min" val="0"/>
        <cfvo type="max" val="0"/>
        <color rgb="FF63C384"/>
      </dataBar>
    </cfRule>
  </conditionalFormatting>
  <conditionalFormatting sqref="H6:I20">
    <cfRule type="dataBar" priority="222">
      <dataBar>
        <cfvo type="min" val="0"/>
        <cfvo type="max" val="0"/>
        <color rgb="FF63C384"/>
      </dataBar>
    </cfRule>
  </conditionalFormatting>
  <conditionalFormatting sqref="J6:K20">
    <cfRule type="dataBar" priority="223">
      <dataBar>
        <cfvo type="min" val="0"/>
        <cfvo type="max" val="0"/>
        <color rgb="FFFF555A"/>
      </dataBar>
    </cfRule>
  </conditionalFormatting>
  <conditionalFormatting sqref="L6:M20">
    <cfRule type="dataBar" priority="224">
      <dataBar>
        <cfvo type="min" val="0"/>
        <cfvo type="max" val="0"/>
        <color rgb="FFFF555A"/>
      </dataBar>
    </cfRule>
  </conditionalFormatting>
  <conditionalFormatting sqref="N6:O20">
    <cfRule type="dataBar" priority="225">
      <dataBar>
        <cfvo type="min" val="0"/>
        <cfvo type="max" val="0"/>
        <color rgb="FFFFB628"/>
      </dataBar>
    </cfRule>
  </conditionalFormatting>
  <conditionalFormatting sqref="P6:Q20">
    <cfRule type="dataBar" priority="226">
      <dataBar>
        <cfvo type="min" val="0"/>
        <cfvo type="max" val="0"/>
        <color rgb="FFFFB628"/>
      </dataBar>
    </cfRule>
  </conditionalFormatting>
  <conditionalFormatting sqref="R6:S20">
    <cfRule type="dataBar" priority="227">
      <dataBar>
        <cfvo type="min" val="0"/>
        <cfvo type="max" val="0"/>
        <color rgb="FF008AEF"/>
      </dataBar>
    </cfRule>
  </conditionalFormatting>
  <conditionalFormatting sqref="T6:U20">
    <cfRule type="dataBar" priority="228">
      <dataBar>
        <cfvo type="min" val="0"/>
        <cfvo type="max" val="0"/>
        <color rgb="FF008AEF"/>
      </dataBar>
    </cfRule>
  </conditionalFormatting>
  <conditionalFormatting sqref="V6:W20">
    <cfRule type="dataBar" priority="229">
      <dataBar>
        <cfvo type="min" val="0"/>
        <cfvo type="max" val="0"/>
        <color rgb="FFD6007B"/>
      </dataBar>
    </cfRule>
  </conditionalFormatting>
  <conditionalFormatting sqref="X6:AC20">
    <cfRule type="dataBar" priority="230">
      <dataBar>
        <cfvo type="min" val="0"/>
        <cfvo type="max" val="0"/>
        <color rgb="FFD6007B"/>
      </dataBar>
    </cfRule>
  </conditionalFormatting>
  <conditionalFormatting sqref="AD6:AE20">
    <cfRule type="dataBar" priority="231">
      <dataBar>
        <cfvo type="min" val="0"/>
        <cfvo type="max" val="0"/>
        <color rgb="FF63C384"/>
      </dataBar>
    </cfRule>
  </conditionalFormatting>
  <conditionalFormatting sqref="AF6:AK20">
    <cfRule type="dataBar" priority="232">
      <dataBar>
        <cfvo type="min" val="0"/>
        <cfvo type="max" val="0"/>
        <color rgb="FF63C384"/>
      </dataBar>
    </cfRule>
  </conditionalFormatting>
  <conditionalFormatting sqref="AL6:AM20">
    <cfRule type="dataBar" priority="233">
      <dataBar>
        <cfvo type="min" val="0"/>
        <cfvo type="max" val="0"/>
        <color rgb="FFD6007B"/>
      </dataBar>
    </cfRule>
  </conditionalFormatting>
  <conditionalFormatting sqref="AN6:BE20">
    <cfRule type="dataBar" priority="234">
      <dataBar>
        <cfvo type="min" val="0"/>
        <cfvo type="max" val="0"/>
        <color rgb="FFD6007B"/>
      </dataBar>
    </cfRule>
  </conditionalFormatting>
  <conditionalFormatting sqref="B6:C20">
    <cfRule type="dataBar" priority="235">
      <dataBar>
        <cfvo type="min" val="0"/>
        <cfvo type="max" val="0"/>
        <color rgb="FF63C384"/>
      </dataBar>
    </cfRule>
  </conditionalFormatting>
  <conditionalFormatting sqref="F6:G20">
    <cfRule type="dataBar" priority="236">
      <dataBar>
        <cfvo type="min" val="0"/>
        <cfvo type="max" val="0"/>
        <color rgb="FFFF555A"/>
      </dataBar>
    </cfRule>
  </conditionalFormatting>
  <conditionalFormatting sqref="J6:K20">
    <cfRule type="dataBar" priority="237">
      <dataBar>
        <cfvo type="min" val="0"/>
        <cfvo type="max" val="0"/>
        <color rgb="FFFFB628"/>
      </dataBar>
    </cfRule>
  </conditionalFormatting>
  <conditionalFormatting sqref="N6:O20">
    <cfRule type="dataBar" priority="238">
      <dataBar>
        <cfvo type="min" val="0"/>
        <cfvo type="max" val="0"/>
        <color rgb="FFD6007B"/>
      </dataBar>
    </cfRule>
  </conditionalFormatting>
  <conditionalFormatting sqref="N6:O20">
    <cfRule type="dataBar" priority="239">
      <dataBar>
        <cfvo type="min" val="0"/>
        <cfvo type="max" val="0"/>
        <color rgb="FF63C384"/>
      </dataBar>
    </cfRule>
  </conditionalFormatting>
  <conditionalFormatting sqref="R6:S20">
    <cfRule type="dataBar" priority="240">
      <dataBar>
        <cfvo type="min" val="0"/>
        <cfvo type="max" val="0"/>
        <color rgb="FFFF555A"/>
      </dataBar>
    </cfRule>
  </conditionalFormatting>
  <conditionalFormatting sqref="V6:W20">
    <cfRule type="dataBar" priority="241">
      <dataBar>
        <cfvo type="min" val="0"/>
        <cfvo type="max" val="0"/>
        <color rgb="FF008AEF"/>
      </dataBar>
    </cfRule>
  </conditionalFormatting>
  <conditionalFormatting sqref="AD6:AE20">
    <cfRule type="dataBar" priority="242">
      <dataBar>
        <cfvo type="min" val="0"/>
        <cfvo type="max" val="0"/>
        <color rgb="FFD6007B"/>
      </dataBar>
    </cfRule>
  </conditionalFormatting>
  <conditionalFormatting sqref="AL6:AM20">
    <cfRule type="dataBar" priority="243">
      <dataBar>
        <cfvo type="min" val="0"/>
        <cfvo type="max" val="0"/>
        <color rgb="FFFFB628"/>
      </dataBar>
    </cfRule>
  </conditionalFormatting>
  <conditionalFormatting sqref="D6:E10 D7:D20 D12:E20">
    <cfRule type="dataBar" priority="244">
      <dataBar>
        <cfvo type="min" val="0"/>
        <cfvo type="max" val="0"/>
        <color rgb="FFD6007B"/>
      </dataBar>
    </cfRule>
  </conditionalFormatting>
  <conditionalFormatting sqref="BF6:BF20">
    <cfRule type="iconSet" priority="247">
      <iconSet iconSet="3Flags">
        <cfvo type="percent" val="0"/>
        <cfvo type="percent" val="33"/>
        <cfvo type="percent" val="67"/>
      </iconSet>
    </cfRule>
  </conditionalFormatting>
  <conditionalFormatting sqref="AT6:BE20">
    <cfRule type="dataBar" priority="279">
      <dataBar>
        <cfvo type="min" val="0"/>
        <cfvo type="max" val="0"/>
        <color rgb="FFD6007B"/>
      </dataBar>
    </cfRule>
  </conditionalFormatting>
  <conditionalFormatting sqref="AY6:AY20">
    <cfRule type="dataBar" priority="39">
      <dataBar>
        <cfvo type="min" val="0"/>
        <cfvo type="max" val="0"/>
        <color rgb="FFD6007B"/>
      </dataBar>
    </cfRule>
  </conditionalFormatting>
  <conditionalFormatting sqref="BC6:BC20">
    <cfRule type="dataBar" priority="37">
      <dataBar>
        <cfvo type="min" val="0"/>
        <cfvo type="max" val="0"/>
        <color rgb="FFD6007B"/>
      </dataBar>
    </cfRule>
  </conditionalFormatting>
  <conditionalFormatting sqref="F6:F20">
    <cfRule type="dataBar" priority="33">
      <dataBar>
        <cfvo type="min" val="0"/>
        <cfvo type="max" val="0"/>
        <color rgb="FF638EC6"/>
      </dataBar>
    </cfRule>
  </conditionalFormatting>
  <conditionalFormatting sqref="F6:F20">
    <cfRule type="dataBar" priority="32">
      <dataBar>
        <cfvo type="min" val="0"/>
        <cfvo type="max" val="0"/>
        <color rgb="FF63C384"/>
      </dataBar>
    </cfRule>
  </conditionalFormatting>
  <conditionalFormatting sqref="F6:F20">
    <cfRule type="dataBar" priority="31">
      <dataBar>
        <cfvo type="min" val="0"/>
        <cfvo type="max" val="0"/>
        <color rgb="FFFF555A"/>
      </dataBar>
    </cfRule>
  </conditionalFormatting>
  <conditionalFormatting sqref="J6:J20">
    <cfRule type="dataBar" priority="30">
      <dataBar>
        <cfvo type="min" val="0"/>
        <cfvo type="max" val="0"/>
        <color rgb="FF63C384"/>
      </dataBar>
    </cfRule>
  </conditionalFormatting>
  <conditionalFormatting sqref="J6:J20">
    <cfRule type="dataBar" priority="29">
      <dataBar>
        <cfvo type="min" val="0"/>
        <cfvo type="max" val="0"/>
        <color rgb="FFFF555A"/>
      </dataBar>
    </cfRule>
  </conditionalFormatting>
  <conditionalFormatting sqref="J6:J20">
    <cfRule type="dataBar" priority="28">
      <dataBar>
        <cfvo type="min" val="0"/>
        <cfvo type="max" val="0"/>
        <color rgb="FF638EC6"/>
      </dataBar>
    </cfRule>
  </conditionalFormatting>
  <conditionalFormatting sqref="J6:J20">
    <cfRule type="dataBar" priority="27">
      <dataBar>
        <cfvo type="min" val="0"/>
        <cfvo type="max" val="0"/>
        <color rgb="FFFFB628"/>
      </dataBar>
    </cfRule>
  </conditionalFormatting>
  <conditionalFormatting sqref="N6:N20">
    <cfRule type="dataBar" priority="26">
      <dataBar>
        <cfvo type="min" val="0"/>
        <cfvo type="max" val="0"/>
        <color rgb="FFFFB628"/>
      </dataBar>
    </cfRule>
  </conditionalFormatting>
  <conditionalFormatting sqref="N6:N20">
    <cfRule type="dataBar" priority="25">
      <dataBar>
        <cfvo type="min" val="0"/>
        <cfvo type="max" val="0"/>
        <color rgb="FFD6007B"/>
      </dataBar>
    </cfRule>
  </conditionalFormatting>
  <conditionalFormatting sqref="N6:N20">
    <cfRule type="dataBar" priority="24">
      <dataBar>
        <cfvo type="min" val="0"/>
        <cfvo type="max" val="0"/>
        <color rgb="FF63C384"/>
      </dataBar>
    </cfRule>
  </conditionalFormatting>
  <conditionalFormatting sqref="R6:R20">
    <cfRule type="dataBar" priority="23">
      <dataBar>
        <cfvo type="min" val="0"/>
        <cfvo type="max" val="0"/>
        <color rgb="FFFF555A"/>
      </dataBar>
    </cfRule>
  </conditionalFormatting>
  <conditionalFormatting sqref="R6:R20">
    <cfRule type="dataBar" priority="22">
      <dataBar>
        <cfvo type="min" val="0"/>
        <cfvo type="max" val="0"/>
        <color rgb="FFFFB628"/>
      </dataBar>
    </cfRule>
  </conditionalFormatting>
  <conditionalFormatting sqref="R6:R20">
    <cfRule type="dataBar" priority="21">
      <dataBar>
        <cfvo type="min" val="0"/>
        <cfvo type="max" val="0"/>
        <color rgb="FF63C384"/>
      </dataBar>
    </cfRule>
  </conditionalFormatting>
  <conditionalFormatting sqref="R6:R20">
    <cfRule type="dataBar" priority="20">
      <dataBar>
        <cfvo type="min" val="0"/>
        <cfvo type="max" val="0"/>
        <color rgb="FF638EC6"/>
      </dataBar>
    </cfRule>
  </conditionalFormatting>
  <conditionalFormatting sqref="R6:R20">
    <cfRule type="dataBar" priority="19">
      <dataBar>
        <cfvo type="min" val="0"/>
        <cfvo type="max" val="0"/>
        <color rgb="FF008AEF"/>
      </dataBar>
    </cfRule>
  </conditionalFormatting>
  <conditionalFormatting sqref="V6:V20">
    <cfRule type="dataBar" priority="18">
      <dataBar>
        <cfvo type="min" val="0"/>
        <cfvo type="max" val="0"/>
        <color rgb="FFD6007B"/>
      </dataBar>
    </cfRule>
  </conditionalFormatting>
  <conditionalFormatting sqref="V6:V20">
    <cfRule type="dataBar" priority="17">
      <dataBar>
        <cfvo type="min" val="0"/>
        <cfvo type="max" val="0"/>
        <color rgb="FF008AEF"/>
      </dataBar>
    </cfRule>
  </conditionalFormatting>
  <conditionalFormatting sqref="Z6:Z20">
    <cfRule type="dataBar" priority="16">
      <dataBar>
        <cfvo type="min" val="0"/>
        <cfvo type="max" val="0"/>
        <color rgb="FFFFB628"/>
      </dataBar>
    </cfRule>
  </conditionalFormatting>
  <conditionalFormatting sqref="Z6:Z20">
    <cfRule type="dataBar" priority="15">
      <dataBar>
        <cfvo type="min" val="0"/>
        <cfvo type="max" val="0"/>
        <color rgb="FFD6007B"/>
      </dataBar>
    </cfRule>
  </conditionalFormatting>
  <conditionalFormatting sqref="AD6:AD20">
    <cfRule type="dataBar" priority="14">
      <dataBar>
        <cfvo type="min" val="0"/>
        <cfvo type="max" val="0"/>
        <color rgb="FFD6007B"/>
      </dataBar>
    </cfRule>
  </conditionalFormatting>
  <conditionalFormatting sqref="AD6:AD20">
    <cfRule type="dataBar" priority="13">
      <dataBar>
        <cfvo type="min" val="0"/>
        <cfvo type="max" val="0"/>
        <color rgb="FFFFB628"/>
      </dataBar>
    </cfRule>
  </conditionalFormatting>
  <conditionalFormatting sqref="AD6:AD20">
    <cfRule type="dataBar" priority="12">
      <dataBar>
        <cfvo type="min" val="0"/>
        <cfvo type="max" val="0"/>
        <color rgb="FF63C384"/>
      </dataBar>
    </cfRule>
  </conditionalFormatting>
  <conditionalFormatting sqref="AH6:AH20">
    <cfRule type="dataBar" priority="11">
      <dataBar>
        <cfvo type="min" val="0"/>
        <cfvo type="max" val="0"/>
        <color rgb="FF63C384"/>
      </dataBar>
    </cfRule>
  </conditionalFormatting>
  <conditionalFormatting sqref="AL6:AL20">
    <cfRule type="dataBar" priority="10">
      <dataBar>
        <cfvo type="min" val="0"/>
        <cfvo type="max" val="0"/>
        <color rgb="FFD6007B"/>
      </dataBar>
    </cfRule>
  </conditionalFormatting>
  <conditionalFormatting sqref="AL6:AL20">
    <cfRule type="dataBar" priority="9">
      <dataBar>
        <cfvo type="min" val="0"/>
        <cfvo type="max" val="0"/>
        <color rgb="FFFFB628"/>
      </dataBar>
    </cfRule>
  </conditionalFormatting>
  <conditionalFormatting sqref="AP6:AP20">
    <cfRule type="dataBar" priority="8">
      <dataBar>
        <cfvo type="min" val="0"/>
        <cfvo type="max" val="0"/>
        <color rgb="FFD6007B"/>
      </dataBar>
    </cfRule>
  </conditionalFormatting>
  <conditionalFormatting sqref="AP6:AP20">
    <cfRule type="dataBar" priority="7">
      <dataBar>
        <cfvo type="min" val="0"/>
        <cfvo type="max" val="0"/>
        <color rgb="FFD6007B"/>
      </dataBar>
    </cfRule>
  </conditionalFormatting>
  <conditionalFormatting sqref="AT6:AT20">
    <cfRule type="dataBar" priority="6">
      <dataBar>
        <cfvo type="min" val="0"/>
        <cfvo type="max" val="0"/>
        <color rgb="FFD6007B"/>
      </dataBar>
    </cfRule>
  </conditionalFormatting>
  <conditionalFormatting sqref="AT6:AT20">
    <cfRule type="dataBar" priority="5">
      <dataBar>
        <cfvo type="min" val="0"/>
        <cfvo type="max" val="0"/>
        <color rgb="FFD6007B"/>
      </dataBar>
    </cfRule>
  </conditionalFormatting>
  <conditionalFormatting sqref="AX6:AX20">
    <cfRule type="dataBar" priority="4">
      <dataBar>
        <cfvo type="min" val="0"/>
        <cfvo type="max" val="0"/>
        <color rgb="FFD6007B"/>
      </dataBar>
    </cfRule>
  </conditionalFormatting>
  <conditionalFormatting sqref="AX6:AX20">
    <cfRule type="dataBar" priority="3">
      <dataBar>
        <cfvo type="min" val="0"/>
        <cfvo type="max" val="0"/>
        <color rgb="FFD6007B"/>
      </dataBar>
    </cfRule>
  </conditionalFormatting>
  <conditionalFormatting sqref="BB6:BB20">
    <cfRule type="dataBar" priority="2">
      <dataBar>
        <cfvo type="min" val="0"/>
        <cfvo type="max" val="0"/>
        <color rgb="FFD6007B"/>
      </dataBar>
    </cfRule>
  </conditionalFormatting>
  <conditionalFormatting sqref="BB6:BB20">
    <cfRule type="dataBar" priority="1">
      <dataBar>
        <cfvo type="min" val="0"/>
        <cfvo type="max" val="0"/>
        <color rgb="FFD6007B"/>
      </dataBar>
    </cfRule>
  </conditionalFormatting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AU22"/>
  <sheetViews>
    <sheetView tabSelected="1" topLeftCell="Y1" workbookViewId="0">
      <selection activeCell="AV9" sqref="AV9"/>
    </sheetView>
  </sheetViews>
  <sheetFormatPr defaultRowHeight="15"/>
  <cols>
    <col min="1" max="1" width="22.7109375" customWidth="1"/>
    <col min="4" max="4" width="7.7109375" customWidth="1"/>
    <col min="7" max="7" width="8" customWidth="1"/>
    <col min="10" max="10" width="7.7109375" customWidth="1"/>
    <col min="13" max="13" width="7.7109375" customWidth="1"/>
    <col min="16" max="16" width="7.85546875" customWidth="1"/>
    <col min="19" max="19" width="7.85546875" customWidth="1"/>
    <col min="22" max="22" width="7.7109375" customWidth="1"/>
    <col min="25" max="25" width="7.85546875" customWidth="1"/>
    <col min="28" max="28" width="8" customWidth="1"/>
    <col min="44" max="46" width="10.7109375" customWidth="1"/>
    <col min="47" max="47" width="13.5703125" customWidth="1"/>
  </cols>
  <sheetData>
    <row r="2" spans="1:47" ht="21.75" thickBot="1">
      <c r="H2" s="42" t="s">
        <v>238</v>
      </c>
      <c r="I2" s="42"/>
      <c r="J2" s="43"/>
      <c r="K2" s="42"/>
      <c r="L2" s="42"/>
      <c r="M2" s="44"/>
    </row>
    <row r="3" spans="1:47" ht="35.25" customHeight="1" thickBot="1">
      <c r="A3" s="288" t="s">
        <v>134</v>
      </c>
      <c r="B3" s="290" t="s">
        <v>0</v>
      </c>
      <c r="C3" s="291"/>
      <c r="D3" s="298"/>
      <c r="E3" s="299" t="s">
        <v>1</v>
      </c>
      <c r="F3" s="299"/>
      <c r="G3" s="300"/>
      <c r="H3" s="294" t="s">
        <v>2</v>
      </c>
      <c r="I3" s="295"/>
      <c r="J3" s="301"/>
      <c r="K3" s="296" t="s">
        <v>3</v>
      </c>
      <c r="L3" s="287"/>
      <c r="M3" s="297"/>
      <c r="N3" s="302" t="s">
        <v>4</v>
      </c>
      <c r="O3" s="270"/>
      <c r="P3" s="303"/>
      <c r="Q3" s="271" t="s">
        <v>5</v>
      </c>
      <c r="R3" s="272"/>
      <c r="S3" s="304"/>
      <c r="T3" s="273" t="s">
        <v>6</v>
      </c>
      <c r="U3" s="274"/>
      <c r="V3" s="305"/>
      <c r="W3" s="275" t="s">
        <v>7</v>
      </c>
      <c r="X3" s="276"/>
      <c r="Y3" s="306"/>
      <c r="Z3" s="307" t="s">
        <v>14</v>
      </c>
      <c r="AA3" s="277"/>
      <c r="AB3" s="308"/>
      <c r="AC3" s="309" t="s">
        <v>15</v>
      </c>
      <c r="AD3" s="309"/>
      <c r="AE3" s="310"/>
      <c r="AF3" s="311" t="s">
        <v>16</v>
      </c>
      <c r="AG3" s="312"/>
      <c r="AH3" s="313"/>
      <c r="AI3" s="314" t="s">
        <v>17</v>
      </c>
      <c r="AJ3" s="279"/>
      <c r="AK3" s="279"/>
      <c r="AL3" s="315" t="s">
        <v>65</v>
      </c>
      <c r="AM3" s="316"/>
      <c r="AN3" s="316"/>
      <c r="AO3" s="317" t="s">
        <v>66</v>
      </c>
      <c r="AP3" s="318"/>
      <c r="AQ3" s="318"/>
      <c r="AR3" s="78">
        <v>1</v>
      </c>
      <c r="AS3" s="79">
        <v>2</v>
      </c>
      <c r="AT3" s="70">
        <v>3</v>
      </c>
      <c r="AU3" s="264" t="s">
        <v>9</v>
      </c>
    </row>
    <row r="4" spans="1:47" ht="75.75" thickBot="1">
      <c r="A4" s="289"/>
      <c r="B4" s="68" t="s">
        <v>94</v>
      </c>
      <c r="C4" s="68" t="s">
        <v>93</v>
      </c>
      <c r="D4" s="88" t="s">
        <v>149</v>
      </c>
      <c r="E4" s="7" t="s">
        <v>95</v>
      </c>
      <c r="F4" s="68" t="s">
        <v>93</v>
      </c>
      <c r="G4" s="88" t="s">
        <v>150</v>
      </c>
      <c r="H4" s="45" t="s">
        <v>95</v>
      </c>
      <c r="I4" s="68" t="s">
        <v>93</v>
      </c>
      <c r="J4" s="88" t="s">
        <v>151</v>
      </c>
      <c r="K4" s="68" t="s">
        <v>98</v>
      </c>
      <c r="L4" s="68" t="s">
        <v>93</v>
      </c>
      <c r="M4" s="88" t="s">
        <v>152</v>
      </c>
      <c r="N4" s="68" t="s">
        <v>99</v>
      </c>
      <c r="O4" s="68" t="s">
        <v>93</v>
      </c>
      <c r="P4" s="88" t="s">
        <v>153</v>
      </c>
      <c r="Q4" s="68" t="s">
        <v>102</v>
      </c>
      <c r="R4" s="68" t="s">
        <v>93</v>
      </c>
      <c r="S4" s="88" t="s">
        <v>154</v>
      </c>
      <c r="T4" s="53" t="s">
        <v>103</v>
      </c>
      <c r="U4" s="68" t="s">
        <v>93</v>
      </c>
      <c r="V4" s="88" t="s">
        <v>155</v>
      </c>
      <c r="W4" s="93" t="s">
        <v>236</v>
      </c>
      <c r="X4" s="68" t="s">
        <v>93</v>
      </c>
      <c r="Y4" s="88" t="s">
        <v>156</v>
      </c>
      <c r="Z4" s="53" t="s">
        <v>107</v>
      </c>
      <c r="AA4" s="68" t="s">
        <v>93</v>
      </c>
      <c r="AB4" s="88" t="s">
        <v>157</v>
      </c>
      <c r="AC4" s="7" t="s">
        <v>108</v>
      </c>
      <c r="AD4" s="68" t="s">
        <v>93</v>
      </c>
      <c r="AE4" s="88" t="s">
        <v>158</v>
      </c>
      <c r="AF4" s="68" t="s">
        <v>109</v>
      </c>
      <c r="AG4" s="68" t="s">
        <v>93</v>
      </c>
      <c r="AH4" s="88" t="s">
        <v>159</v>
      </c>
      <c r="AI4" s="53" t="s">
        <v>110</v>
      </c>
      <c r="AJ4" s="68" t="s">
        <v>93</v>
      </c>
      <c r="AK4" s="88" t="s">
        <v>160</v>
      </c>
      <c r="AL4" s="53" t="s">
        <v>115</v>
      </c>
      <c r="AM4" s="68" t="s">
        <v>93</v>
      </c>
      <c r="AN4" s="88" t="s">
        <v>161</v>
      </c>
      <c r="AO4" s="53" t="s">
        <v>114</v>
      </c>
      <c r="AP4" s="68" t="s">
        <v>93</v>
      </c>
      <c r="AQ4" s="88" t="s">
        <v>162</v>
      </c>
      <c r="AR4" s="71" t="s">
        <v>117</v>
      </c>
      <c r="AS4" s="71" t="s">
        <v>118</v>
      </c>
      <c r="AT4" s="71" t="s">
        <v>119</v>
      </c>
      <c r="AU4" s="265"/>
    </row>
    <row r="5" spans="1:47" ht="25.5" customHeight="1">
      <c r="A5" s="13"/>
      <c r="B5" s="239">
        <v>1.1000000000000001</v>
      </c>
      <c r="C5" s="240">
        <v>1.2</v>
      </c>
      <c r="D5" s="241" t="s">
        <v>88</v>
      </c>
      <c r="E5" s="239">
        <v>2.1</v>
      </c>
      <c r="F5" s="243">
        <v>2.2000000000000002</v>
      </c>
      <c r="G5" s="241" t="s">
        <v>89</v>
      </c>
      <c r="H5" s="16">
        <v>3.1</v>
      </c>
      <c r="I5" s="16">
        <v>3.2</v>
      </c>
      <c r="J5" s="241" t="s">
        <v>96</v>
      </c>
      <c r="K5" s="14">
        <v>4.0999999999999996</v>
      </c>
      <c r="L5" s="243">
        <v>4.2</v>
      </c>
      <c r="M5" s="241" t="s">
        <v>90</v>
      </c>
      <c r="N5" s="14">
        <v>5.0999999999999996</v>
      </c>
      <c r="O5" s="243">
        <v>5.2</v>
      </c>
      <c r="P5" s="241" t="s">
        <v>97</v>
      </c>
      <c r="Q5" s="14">
        <v>6.1</v>
      </c>
      <c r="R5" s="243">
        <v>6.2</v>
      </c>
      <c r="S5" s="241" t="s">
        <v>100</v>
      </c>
      <c r="T5" s="14">
        <v>7.1</v>
      </c>
      <c r="U5" s="243">
        <v>7.2</v>
      </c>
      <c r="V5" s="241" t="s">
        <v>101</v>
      </c>
      <c r="W5" s="14">
        <v>8.1</v>
      </c>
      <c r="X5" s="243">
        <v>8.1999999999999993</v>
      </c>
      <c r="Y5" s="241" t="s">
        <v>104</v>
      </c>
      <c r="Z5" s="14">
        <v>9.1</v>
      </c>
      <c r="AA5" s="243">
        <v>9.1999999999999993</v>
      </c>
      <c r="AB5" s="241" t="s">
        <v>105</v>
      </c>
      <c r="AC5" s="14">
        <v>10.1</v>
      </c>
      <c r="AD5" s="244">
        <v>10.199999999999999</v>
      </c>
      <c r="AE5" s="241" t="s">
        <v>106</v>
      </c>
      <c r="AF5" s="14">
        <v>11.1</v>
      </c>
      <c r="AG5" s="244">
        <v>11.2</v>
      </c>
      <c r="AH5" s="241" t="s">
        <v>111</v>
      </c>
      <c r="AI5" s="15" t="s">
        <v>70</v>
      </c>
      <c r="AJ5" s="245" t="s">
        <v>112</v>
      </c>
      <c r="AK5" s="241" t="s">
        <v>69</v>
      </c>
      <c r="AL5" s="15" t="s">
        <v>72</v>
      </c>
      <c r="AM5" s="245" t="s">
        <v>113</v>
      </c>
      <c r="AN5" s="241" t="s">
        <v>71</v>
      </c>
      <c r="AO5" s="15" t="s">
        <v>74</v>
      </c>
      <c r="AP5" s="245" t="s">
        <v>116</v>
      </c>
      <c r="AQ5" s="241" t="s">
        <v>73</v>
      </c>
      <c r="AR5" s="246" t="s">
        <v>88</v>
      </c>
      <c r="AS5" s="246" t="s">
        <v>89</v>
      </c>
      <c r="AT5" s="246" t="s">
        <v>167</v>
      </c>
      <c r="AU5" s="18"/>
    </row>
    <row r="6" spans="1:47" ht="29.25" customHeight="1">
      <c r="A6" s="176" t="s">
        <v>182</v>
      </c>
      <c r="B6" s="181">
        <v>1</v>
      </c>
      <c r="C6" s="36">
        <v>6</v>
      </c>
      <c r="D6" s="242">
        <f>B6+C6</f>
        <v>7</v>
      </c>
      <c r="E6" s="188">
        <v>5</v>
      </c>
      <c r="F6" s="36">
        <v>10</v>
      </c>
      <c r="G6" s="242">
        <f>E6+F6</f>
        <v>15</v>
      </c>
      <c r="H6" s="192">
        <v>1</v>
      </c>
      <c r="I6" s="202">
        <v>8</v>
      </c>
      <c r="J6" s="242">
        <f>H6+I6</f>
        <v>9</v>
      </c>
      <c r="K6" s="199">
        <v>1</v>
      </c>
      <c r="L6" s="36">
        <v>3</v>
      </c>
      <c r="M6" s="242">
        <f>K6+L6</f>
        <v>4</v>
      </c>
      <c r="N6" s="161">
        <v>5</v>
      </c>
      <c r="O6" s="20">
        <v>11</v>
      </c>
      <c r="P6" s="242">
        <f>N6+O6</f>
        <v>16</v>
      </c>
      <c r="Q6" s="153">
        <v>2</v>
      </c>
      <c r="R6" s="19">
        <v>6</v>
      </c>
      <c r="S6" s="242">
        <f>Q6+R6</f>
        <v>8</v>
      </c>
      <c r="T6" s="208">
        <v>3</v>
      </c>
      <c r="U6" s="20">
        <v>6</v>
      </c>
      <c r="V6" s="242">
        <f>T6+U6</f>
        <v>9</v>
      </c>
      <c r="W6" s="173">
        <v>1</v>
      </c>
      <c r="X6" s="20">
        <v>7</v>
      </c>
      <c r="Y6" s="242">
        <f>W6+X6</f>
        <v>8</v>
      </c>
      <c r="Z6" s="166">
        <v>1</v>
      </c>
      <c r="AA6" s="20">
        <v>2</v>
      </c>
      <c r="AB6" s="242">
        <f>Z6+AA6</f>
        <v>3</v>
      </c>
      <c r="AC6" s="213">
        <v>1</v>
      </c>
      <c r="AD6" s="21">
        <v>8</v>
      </c>
      <c r="AE6" s="242">
        <f>AC6+AD6</f>
        <v>9</v>
      </c>
      <c r="AF6" s="161">
        <v>1</v>
      </c>
      <c r="AG6" s="21">
        <v>7</v>
      </c>
      <c r="AH6" s="242">
        <f>AF6+AG6</f>
        <v>8</v>
      </c>
      <c r="AI6" s="167">
        <v>6</v>
      </c>
      <c r="AJ6" s="21">
        <v>9</v>
      </c>
      <c r="AK6" s="242">
        <f>AI6+AJ6</f>
        <v>15</v>
      </c>
      <c r="AL6" s="153">
        <v>5</v>
      </c>
      <c r="AM6" s="21">
        <v>7</v>
      </c>
      <c r="AN6" s="242">
        <f>AL6+AM6</f>
        <v>12</v>
      </c>
      <c r="AO6" s="219">
        <v>9</v>
      </c>
      <c r="AP6" s="21">
        <v>10</v>
      </c>
      <c r="AQ6" s="242">
        <f>AO6+AP6</f>
        <v>19</v>
      </c>
      <c r="AR6" s="247">
        <f>B6+E6+H6+K6+N6+Q6+T6+W6+Z6+AC6+AF6+AI6+AL6+AO6</f>
        <v>42</v>
      </c>
      <c r="AS6" s="247">
        <f>C6+F6+I6+L6+O6+R6+U6+X6+AA6+AD6+AG6+AJ6+AM6+AP6</f>
        <v>100</v>
      </c>
      <c r="AT6" s="247">
        <f>D6+G6+J6+M6+P6+S6+V6+Y6+AB6+AE6+AH6+AK6+AN6+AQ6</f>
        <v>142</v>
      </c>
      <c r="AU6" s="77">
        <v>1</v>
      </c>
    </row>
    <row r="7" spans="1:47" ht="16.5">
      <c r="A7" s="176" t="s">
        <v>229</v>
      </c>
      <c r="B7" s="181">
        <v>1</v>
      </c>
      <c r="C7" s="36">
        <v>6</v>
      </c>
      <c r="D7" s="66">
        <f>B7+C7</f>
        <v>7</v>
      </c>
      <c r="E7" s="188">
        <v>2</v>
      </c>
      <c r="F7" s="36">
        <v>7</v>
      </c>
      <c r="G7" s="66">
        <f>E7+F7</f>
        <v>9</v>
      </c>
      <c r="H7" s="192">
        <v>1</v>
      </c>
      <c r="I7" s="202">
        <v>6</v>
      </c>
      <c r="J7" s="66">
        <f>H7+I7</f>
        <v>7</v>
      </c>
      <c r="K7" s="199">
        <v>2</v>
      </c>
      <c r="L7" s="36">
        <v>9</v>
      </c>
      <c r="M7" s="66">
        <f>K7+L7</f>
        <v>11</v>
      </c>
      <c r="N7" s="161">
        <v>8</v>
      </c>
      <c r="O7" s="20">
        <v>12</v>
      </c>
      <c r="P7" s="66">
        <f>N7+O7</f>
        <v>20</v>
      </c>
      <c r="Q7" s="153">
        <v>1</v>
      </c>
      <c r="R7" s="19">
        <v>11</v>
      </c>
      <c r="S7" s="66">
        <f>Q7+R7</f>
        <v>12</v>
      </c>
      <c r="T7" s="208">
        <v>9</v>
      </c>
      <c r="U7" s="20">
        <v>7</v>
      </c>
      <c r="V7" s="66">
        <f>T7+U7</f>
        <v>16</v>
      </c>
      <c r="W7" s="173">
        <v>4</v>
      </c>
      <c r="X7" s="20">
        <v>6</v>
      </c>
      <c r="Y7" s="66">
        <f>W7+X7</f>
        <v>10</v>
      </c>
      <c r="Z7" s="166">
        <v>4</v>
      </c>
      <c r="AA7" s="20">
        <v>3</v>
      </c>
      <c r="AB7" s="66">
        <f>Z7+AA7</f>
        <v>7</v>
      </c>
      <c r="AC7" s="213">
        <v>2</v>
      </c>
      <c r="AD7" s="21">
        <v>1</v>
      </c>
      <c r="AE7" s="66">
        <f>AC7+AD7</f>
        <v>3</v>
      </c>
      <c r="AF7" s="161">
        <v>1</v>
      </c>
      <c r="AG7" s="21">
        <v>6</v>
      </c>
      <c r="AH7" s="66">
        <f>AF7+AG7</f>
        <v>7</v>
      </c>
      <c r="AI7" s="167">
        <v>12</v>
      </c>
      <c r="AJ7" s="21">
        <v>13</v>
      </c>
      <c r="AK7" s="66">
        <f>AI7+AJ7</f>
        <v>25</v>
      </c>
      <c r="AL7" s="153">
        <v>1</v>
      </c>
      <c r="AM7" s="21">
        <v>3</v>
      </c>
      <c r="AN7" s="66">
        <f>AL7+AM7</f>
        <v>4</v>
      </c>
      <c r="AO7" s="219">
        <v>3</v>
      </c>
      <c r="AP7" s="21">
        <v>3</v>
      </c>
      <c r="AQ7" s="66">
        <f>AO7+AP7</f>
        <v>6</v>
      </c>
      <c r="AR7" s="72">
        <f>B7+E7+H7+K7+N7+Q7+T7+W7+Z7+AC7+AF7+AI7+AL7+AO7</f>
        <v>51</v>
      </c>
      <c r="AS7" s="72">
        <f>C7+F7+I7+L7+O7+R7+U7+X7+AA7+AD7+AG7+AJ7+AM7+AP7</f>
        <v>93</v>
      </c>
      <c r="AT7" s="72">
        <f>D7+G7+J7+M7+P7+S7+V7+Y7+AB7+AE7+AH7+AK7+AN7+AQ7</f>
        <v>144</v>
      </c>
      <c r="AU7" s="77">
        <v>2</v>
      </c>
    </row>
    <row r="8" spans="1:47" ht="16.5">
      <c r="A8" s="177" t="s">
        <v>183</v>
      </c>
      <c r="B8" s="183">
        <v>1</v>
      </c>
      <c r="C8" s="36">
        <v>4</v>
      </c>
      <c r="D8" s="66">
        <f>B8+C8</f>
        <v>5</v>
      </c>
      <c r="E8" s="190">
        <v>1</v>
      </c>
      <c r="F8" s="36">
        <v>8</v>
      </c>
      <c r="G8" s="66">
        <f>E8+F8</f>
        <v>9</v>
      </c>
      <c r="H8" s="194">
        <v>2</v>
      </c>
      <c r="I8" s="202">
        <v>7</v>
      </c>
      <c r="J8" s="66">
        <f>H8+I8</f>
        <v>9</v>
      </c>
      <c r="K8" s="201">
        <v>3</v>
      </c>
      <c r="L8" s="36">
        <v>5</v>
      </c>
      <c r="M8" s="66">
        <f>K8+L8</f>
        <v>8</v>
      </c>
      <c r="N8" s="206">
        <v>14</v>
      </c>
      <c r="O8" s="20">
        <v>5</v>
      </c>
      <c r="P8" s="66">
        <f>N8+O8</f>
        <v>19</v>
      </c>
      <c r="Q8" s="207">
        <v>8</v>
      </c>
      <c r="R8" s="19">
        <v>5</v>
      </c>
      <c r="S8" s="66">
        <f>Q8+R8</f>
        <v>13</v>
      </c>
      <c r="T8" s="209">
        <v>2</v>
      </c>
      <c r="U8" s="20">
        <v>2</v>
      </c>
      <c r="V8" s="66">
        <f>T8+U8</f>
        <v>4</v>
      </c>
      <c r="W8" s="211">
        <v>3</v>
      </c>
      <c r="X8" s="20">
        <v>2</v>
      </c>
      <c r="Y8" s="66">
        <f>W8+X8</f>
        <v>5</v>
      </c>
      <c r="Z8" s="212">
        <v>2</v>
      </c>
      <c r="AA8" s="20">
        <v>1</v>
      </c>
      <c r="AB8" s="66">
        <f>Z8+AA8</f>
        <v>3</v>
      </c>
      <c r="AC8" s="215">
        <v>8</v>
      </c>
      <c r="AD8" s="21">
        <v>10</v>
      </c>
      <c r="AE8" s="66">
        <f>AC8+AD8</f>
        <v>18</v>
      </c>
      <c r="AF8" s="206">
        <v>2</v>
      </c>
      <c r="AG8" s="21">
        <v>10</v>
      </c>
      <c r="AH8" s="66">
        <f>AF8+AG8</f>
        <v>12</v>
      </c>
      <c r="AI8" s="218">
        <v>6</v>
      </c>
      <c r="AJ8" s="21">
        <v>7</v>
      </c>
      <c r="AK8" s="66">
        <f>AI8+AJ8</f>
        <v>13</v>
      </c>
      <c r="AL8" s="207">
        <v>3</v>
      </c>
      <c r="AM8" s="21">
        <v>10</v>
      </c>
      <c r="AN8" s="66">
        <f>AL8+AM8</f>
        <v>13</v>
      </c>
      <c r="AO8" s="220">
        <v>7</v>
      </c>
      <c r="AP8" s="21">
        <v>9</v>
      </c>
      <c r="AQ8" s="66">
        <f>AO8+AP8</f>
        <v>16</v>
      </c>
      <c r="AR8" s="72">
        <f>B8+E8+H8+K8+N8+Q8+T8+W8+Z8+AC8+AF8+AI8+AL8+AO8</f>
        <v>62</v>
      </c>
      <c r="AS8" s="72">
        <f>C8+F8+I8+L8+O8+R8+U8+X8+AA8+AD8+AG8+AJ8+AM8+AP8</f>
        <v>85</v>
      </c>
      <c r="AT8" s="72">
        <f>D8+G8+J8+M8+P8+S8+V8+Y8+AB8+AE8+AH8+AK8+AN8+AQ8</f>
        <v>147</v>
      </c>
      <c r="AU8" s="77">
        <v>3</v>
      </c>
    </row>
    <row r="9" spans="1:47" ht="16.5">
      <c r="A9" s="176" t="s">
        <v>232</v>
      </c>
      <c r="B9" s="181">
        <v>1</v>
      </c>
      <c r="C9" s="36">
        <v>6</v>
      </c>
      <c r="D9" s="66">
        <f>B9+C9</f>
        <v>7</v>
      </c>
      <c r="E9" s="188">
        <v>8</v>
      </c>
      <c r="F9" s="36">
        <v>6</v>
      </c>
      <c r="G9" s="66">
        <f>E9+F9</f>
        <v>14</v>
      </c>
      <c r="H9" s="192">
        <v>1</v>
      </c>
      <c r="I9" s="238">
        <v>2</v>
      </c>
      <c r="J9" s="66">
        <f>H9+I9</f>
        <v>3</v>
      </c>
      <c r="K9" s="199">
        <v>10</v>
      </c>
      <c r="L9" s="36">
        <v>2</v>
      </c>
      <c r="M9" s="66">
        <f>K9+L9</f>
        <v>12</v>
      </c>
      <c r="N9" s="161">
        <v>11</v>
      </c>
      <c r="O9" s="20">
        <v>14</v>
      </c>
      <c r="P9" s="66">
        <f>N9+O9</f>
        <v>25</v>
      </c>
      <c r="Q9" s="153">
        <v>4</v>
      </c>
      <c r="R9" s="19">
        <v>7</v>
      </c>
      <c r="S9" s="66">
        <f>Q9+R9</f>
        <v>11</v>
      </c>
      <c r="T9" s="208">
        <v>7</v>
      </c>
      <c r="U9" s="20">
        <v>11</v>
      </c>
      <c r="V9" s="66">
        <f>T9+U9</f>
        <v>18</v>
      </c>
      <c r="W9" s="173">
        <v>4</v>
      </c>
      <c r="X9" s="20">
        <v>3</v>
      </c>
      <c r="Y9" s="66">
        <f>W9+X9</f>
        <v>7</v>
      </c>
      <c r="Z9" s="166">
        <v>0</v>
      </c>
      <c r="AA9" s="20">
        <v>9</v>
      </c>
      <c r="AB9" s="66">
        <f>Z9+AA9</f>
        <v>9</v>
      </c>
      <c r="AC9" s="213">
        <v>7</v>
      </c>
      <c r="AD9" s="21">
        <v>2</v>
      </c>
      <c r="AE9" s="66">
        <f>AC9+AD9</f>
        <v>9</v>
      </c>
      <c r="AF9" s="161">
        <v>9</v>
      </c>
      <c r="AG9" s="21">
        <v>4</v>
      </c>
      <c r="AH9" s="66">
        <f>AF9+AG9</f>
        <v>13</v>
      </c>
      <c r="AI9" s="167">
        <v>2</v>
      </c>
      <c r="AJ9" s="21">
        <v>3</v>
      </c>
      <c r="AK9" s="66">
        <f>AI9+AJ9</f>
        <v>5</v>
      </c>
      <c r="AL9" s="153">
        <v>9</v>
      </c>
      <c r="AM9" s="21">
        <v>4</v>
      </c>
      <c r="AN9" s="66">
        <f>AL9+AM9</f>
        <v>13</v>
      </c>
      <c r="AO9" s="219">
        <v>2</v>
      </c>
      <c r="AP9" s="21">
        <v>2</v>
      </c>
      <c r="AQ9" s="66">
        <f>AO9+AP9</f>
        <v>4</v>
      </c>
      <c r="AR9" s="72">
        <f>B9+E9+H9+K9+N9+Q9+T9+W9+Z9+AC9+AF9+AI9+AL9+AO9</f>
        <v>75</v>
      </c>
      <c r="AS9" s="72">
        <f>C9+F9+I9+L9+O9+R9+U9+X9+AA9+AD9+AG9+AJ9+AM9+AP9</f>
        <v>75</v>
      </c>
      <c r="AT9" s="72">
        <f>D9+G9+J9+M9+P9+S9+V9+Y9+AB9+AE9+AH9+AK9+AN9+AQ9</f>
        <v>150</v>
      </c>
      <c r="AU9" s="77">
        <v>4</v>
      </c>
    </row>
    <row r="10" spans="1:47" ht="16.5">
      <c r="A10" s="176" t="s">
        <v>223</v>
      </c>
      <c r="B10" s="181">
        <v>7</v>
      </c>
      <c r="C10" s="36">
        <v>9</v>
      </c>
      <c r="D10" s="66">
        <f>B10+C10</f>
        <v>16</v>
      </c>
      <c r="E10" s="188">
        <v>9</v>
      </c>
      <c r="F10" s="36">
        <v>1</v>
      </c>
      <c r="G10" s="66">
        <f>E10+F10</f>
        <v>10</v>
      </c>
      <c r="H10" s="192">
        <v>4</v>
      </c>
      <c r="I10" s="200">
        <v>11</v>
      </c>
      <c r="J10" s="66">
        <f>H10+I10</f>
        <v>15</v>
      </c>
      <c r="K10" s="199">
        <v>7</v>
      </c>
      <c r="L10" s="36">
        <v>6</v>
      </c>
      <c r="M10" s="66">
        <f>K10+L10</f>
        <v>13</v>
      </c>
      <c r="N10" s="161">
        <v>1</v>
      </c>
      <c r="O10" s="20">
        <v>4</v>
      </c>
      <c r="P10" s="66">
        <f>N10+O10</f>
        <v>5</v>
      </c>
      <c r="Q10" s="153">
        <v>9</v>
      </c>
      <c r="R10" s="19">
        <v>9</v>
      </c>
      <c r="S10" s="66">
        <f>Q10+R10</f>
        <v>18</v>
      </c>
      <c r="T10" s="208">
        <v>4</v>
      </c>
      <c r="U10" s="20">
        <v>5</v>
      </c>
      <c r="V10" s="66">
        <f>T10+U10</f>
        <v>9</v>
      </c>
      <c r="W10" s="173">
        <v>4</v>
      </c>
      <c r="X10" s="20">
        <v>3</v>
      </c>
      <c r="Y10" s="66">
        <f>W10+X10</f>
        <v>7</v>
      </c>
      <c r="Z10" s="166">
        <v>8</v>
      </c>
      <c r="AA10" s="20">
        <v>6</v>
      </c>
      <c r="AB10" s="66">
        <f>Z10+AA10</f>
        <v>14</v>
      </c>
      <c r="AC10" s="213">
        <v>3</v>
      </c>
      <c r="AD10" s="21">
        <v>6</v>
      </c>
      <c r="AE10" s="66">
        <f>AC10+AD10</f>
        <v>9</v>
      </c>
      <c r="AF10" s="161">
        <v>6</v>
      </c>
      <c r="AG10" s="21">
        <v>11</v>
      </c>
      <c r="AH10" s="66">
        <f>AF10+AG10</f>
        <v>17</v>
      </c>
      <c r="AI10" s="167">
        <v>10</v>
      </c>
      <c r="AJ10" s="21">
        <v>8</v>
      </c>
      <c r="AK10" s="66">
        <f>AI10+AJ10</f>
        <v>18</v>
      </c>
      <c r="AL10" s="153">
        <v>2</v>
      </c>
      <c r="AM10" s="21">
        <v>9</v>
      </c>
      <c r="AN10" s="66">
        <f>AL10+AM10</f>
        <v>11</v>
      </c>
      <c r="AO10" s="219">
        <v>1</v>
      </c>
      <c r="AP10" s="21">
        <v>6</v>
      </c>
      <c r="AQ10" s="66">
        <f>AO10+AP10</f>
        <v>7</v>
      </c>
      <c r="AR10" s="72">
        <f>B10+E10+H10+K10+N10+Q10+T10+W10+Z10+AC10+AF10+AI10+AL10+AO10</f>
        <v>75</v>
      </c>
      <c r="AS10" s="72">
        <f>C10+F10+I10+L10+O10+R10+U10+X10+AA10+AD10+AG10+AJ10+AM10+AP10</f>
        <v>94</v>
      </c>
      <c r="AT10" s="72">
        <f>D10+G10+J10+M10+P10+S10+V10+Y10+AB10+AE10+AH10+AK10+AN10+AQ10</f>
        <v>169</v>
      </c>
      <c r="AU10" s="77">
        <v>5</v>
      </c>
    </row>
    <row r="11" spans="1:47" ht="16.5">
      <c r="A11" s="177" t="s">
        <v>224</v>
      </c>
      <c r="B11" s="183">
        <v>5</v>
      </c>
      <c r="C11" s="36">
        <v>8</v>
      </c>
      <c r="D11" s="66">
        <f>B11+C11</f>
        <v>13</v>
      </c>
      <c r="E11" s="190">
        <v>11</v>
      </c>
      <c r="F11" s="364">
        <v>5</v>
      </c>
      <c r="G11" s="66">
        <f>E11+F11</f>
        <v>16</v>
      </c>
      <c r="H11" s="194">
        <v>7</v>
      </c>
      <c r="I11" s="202">
        <v>9</v>
      </c>
      <c r="J11" s="66">
        <f>H11+I11</f>
        <v>16</v>
      </c>
      <c r="K11" s="201">
        <v>6</v>
      </c>
      <c r="L11" s="364">
        <v>11</v>
      </c>
      <c r="M11" s="66">
        <f>K11+L11</f>
        <v>17</v>
      </c>
      <c r="N11" s="206">
        <v>2</v>
      </c>
      <c r="O11" s="366">
        <v>6</v>
      </c>
      <c r="P11" s="66">
        <f>N11+O11</f>
        <v>8</v>
      </c>
      <c r="Q11" s="207">
        <v>7</v>
      </c>
      <c r="R11" s="367">
        <v>3</v>
      </c>
      <c r="S11" s="66">
        <f>Q11+R11</f>
        <v>10</v>
      </c>
      <c r="T11" s="209">
        <v>1</v>
      </c>
      <c r="U11" s="366">
        <v>1</v>
      </c>
      <c r="V11" s="66">
        <f>T11+U11</f>
        <v>2</v>
      </c>
      <c r="W11" s="211">
        <v>4</v>
      </c>
      <c r="X11" s="366">
        <v>3</v>
      </c>
      <c r="Y11" s="66">
        <f>W11+X11</f>
        <v>7</v>
      </c>
      <c r="Z11" s="212">
        <v>0</v>
      </c>
      <c r="AA11" s="366">
        <v>9</v>
      </c>
      <c r="AB11" s="66">
        <f>Z11+AA11</f>
        <v>9</v>
      </c>
      <c r="AC11" s="215">
        <v>11</v>
      </c>
      <c r="AD11" s="369">
        <v>12</v>
      </c>
      <c r="AE11" s="66">
        <f>AC11+AD11</f>
        <v>23</v>
      </c>
      <c r="AF11" s="206">
        <v>1</v>
      </c>
      <c r="AG11" s="369">
        <v>8</v>
      </c>
      <c r="AH11" s="66">
        <f>AF11+AG11</f>
        <v>9</v>
      </c>
      <c r="AI11" s="218">
        <v>1</v>
      </c>
      <c r="AJ11" s="369">
        <v>2</v>
      </c>
      <c r="AK11" s="66">
        <f>AI11+AJ11</f>
        <v>3</v>
      </c>
      <c r="AL11" s="207">
        <v>12</v>
      </c>
      <c r="AM11" s="369">
        <v>12</v>
      </c>
      <c r="AN11" s="66">
        <f>AL11+AM11</f>
        <v>24</v>
      </c>
      <c r="AO11" s="220">
        <v>8</v>
      </c>
      <c r="AP11" s="369">
        <v>5</v>
      </c>
      <c r="AQ11" s="66">
        <f>AO11+AP11</f>
        <v>13</v>
      </c>
      <c r="AR11" s="72">
        <f>B11+E11+H11+K11+N11+Q11+T11+W11+Z11+AC11+AF11+AI11+AL11+AO11</f>
        <v>76</v>
      </c>
      <c r="AS11" s="72">
        <f>C11+F11+I11+L11+O11+R11+U11+X11+AA11+AD11+AG11+AJ11+AM11+AP11</f>
        <v>94</v>
      </c>
      <c r="AT11" s="72">
        <f>D11+G11+J11+M11+P11+S11+V11+Y11+AB11+AE11+AH11+AK11+AN11+AQ11</f>
        <v>170</v>
      </c>
      <c r="AU11" s="77">
        <v>6</v>
      </c>
    </row>
    <row r="12" spans="1:47" ht="16.5">
      <c r="A12" s="179" t="s">
        <v>233</v>
      </c>
      <c r="B12" s="183">
        <v>10</v>
      </c>
      <c r="C12" s="37">
        <v>12</v>
      </c>
      <c r="D12" s="66">
        <f>B12+C12</f>
        <v>22</v>
      </c>
      <c r="E12" s="190">
        <v>14</v>
      </c>
      <c r="F12" s="365">
        <v>4</v>
      </c>
      <c r="G12" s="66">
        <f>E12+F12</f>
        <v>18</v>
      </c>
      <c r="H12" s="194">
        <v>9</v>
      </c>
      <c r="I12" s="238">
        <v>12</v>
      </c>
      <c r="J12" s="66">
        <f>H12+I12</f>
        <v>21</v>
      </c>
      <c r="K12" s="201">
        <v>13</v>
      </c>
      <c r="L12" s="365">
        <v>4</v>
      </c>
      <c r="M12" s="66">
        <f>K12+L12</f>
        <v>17</v>
      </c>
      <c r="N12" s="206">
        <v>12</v>
      </c>
      <c r="O12" s="27">
        <v>13</v>
      </c>
      <c r="P12" s="66">
        <f>N12+O12</f>
        <v>25</v>
      </c>
      <c r="Q12" s="207">
        <v>5</v>
      </c>
      <c r="R12" s="368">
        <v>13</v>
      </c>
      <c r="S12" s="66">
        <f>Q12+R12</f>
        <v>18</v>
      </c>
      <c r="T12" s="209">
        <v>10</v>
      </c>
      <c r="U12" s="27">
        <v>8</v>
      </c>
      <c r="V12" s="66">
        <f>T12+U12</f>
        <v>18</v>
      </c>
      <c r="W12" s="211">
        <v>4</v>
      </c>
      <c r="X12" s="27">
        <v>3</v>
      </c>
      <c r="Y12" s="66">
        <f>W12+X12</f>
        <v>7</v>
      </c>
      <c r="Z12" s="212">
        <v>0</v>
      </c>
      <c r="AA12" s="27">
        <v>9</v>
      </c>
      <c r="AB12" s="66">
        <f>Z12+AA12</f>
        <v>9</v>
      </c>
      <c r="AC12" s="215">
        <v>3</v>
      </c>
      <c r="AD12" s="28">
        <v>3</v>
      </c>
      <c r="AE12" s="66">
        <f>AC12+AD12</f>
        <v>6</v>
      </c>
      <c r="AF12" s="206">
        <v>1</v>
      </c>
      <c r="AG12" s="28">
        <v>1</v>
      </c>
      <c r="AH12" s="66">
        <f>AF12+AG12</f>
        <v>2</v>
      </c>
      <c r="AI12" s="218">
        <v>10</v>
      </c>
      <c r="AJ12" s="28">
        <v>1</v>
      </c>
      <c r="AK12" s="66">
        <f>AI12+AJ12</f>
        <v>11</v>
      </c>
      <c r="AL12" s="207">
        <v>1</v>
      </c>
      <c r="AM12" s="28">
        <v>2</v>
      </c>
      <c r="AN12" s="66">
        <f>AL12+AM12</f>
        <v>3</v>
      </c>
      <c r="AO12" s="220">
        <v>1</v>
      </c>
      <c r="AP12" s="28">
        <v>1</v>
      </c>
      <c r="AQ12" s="66">
        <f>AO12+AP12</f>
        <v>2</v>
      </c>
      <c r="AR12" s="72">
        <f>B12+E12+H12+K12+N12+Q12+T12+W12+Z12+AC12+AF12+AI12+AL12+AO12</f>
        <v>93</v>
      </c>
      <c r="AS12" s="72">
        <f>C12+F12+I12+L12+O12+R12+U12+X12+AA12+AD12+AG12+AJ12+AM12+AP12</f>
        <v>86</v>
      </c>
      <c r="AT12" s="72">
        <f>D12+G12+J12+M12+P12+S12+V12+Y12+AB12+AE12+AH12+AK12+AN12+AQ12</f>
        <v>179</v>
      </c>
      <c r="AU12" s="77">
        <v>7</v>
      </c>
    </row>
    <row r="13" spans="1:47" ht="16.5">
      <c r="A13" s="176" t="s">
        <v>226</v>
      </c>
      <c r="B13" s="181">
        <v>2</v>
      </c>
      <c r="C13" s="37">
        <v>7</v>
      </c>
      <c r="D13" s="66">
        <f>B13+C13</f>
        <v>9</v>
      </c>
      <c r="E13" s="188">
        <v>3</v>
      </c>
      <c r="F13" s="27">
        <v>9</v>
      </c>
      <c r="G13" s="66">
        <f>E13+F13</f>
        <v>12</v>
      </c>
      <c r="H13" s="192">
        <v>6</v>
      </c>
      <c r="I13" s="202">
        <v>5</v>
      </c>
      <c r="J13" s="66">
        <f>H13+I13</f>
        <v>11</v>
      </c>
      <c r="K13" s="199">
        <v>4</v>
      </c>
      <c r="L13" s="27">
        <v>7</v>
      </c>
      <c r="M13" s="66">
        <f>K13+L13</f>
        <v>11</v>
      </c>
      <c r="N13" s="161">
        <v>4</v>
      </c>
      <c r="O13" s="27">
        <v>2</v>
      </c>
      <c r="P13" s="66">
        <f>N13+O13</f>
        <v>6</v>
      </c>
      <c r="Q13" s="153">
        <v>11</v>
      </c>
      <c r="R13" s="27">
        <v>1</v>
      </c>
      <c r="S13" s="66">
        <f>Q13+R13</f>
        <v>12</v>
      </c>
      <c r="T13" s="208">
        <v>14</v>
      </c>
      <c r="U13" s="27">
        <v>9</v>
      </c>
      <c r="V13" s="66">
        <f>T13+U13</f>
        <v>23</v>
      </c>
      <c r="W13" s="173">
        <v>4</v>
      </c>
      <c r="X13" s="27">
        <v>3</v>
      </c>
      <c r="Y13" s="66">
        <f>W13+X13</f>
        <v>7</v>
      </c>
      <c r="Z13" s="166">
        <v>9</v>
      </c>
      <c r="AA13" s="27">
        <v>8</v>
      </c>
      <c r="AB13" s="66">
        <f>Z13+AA13</f>
        <v>17</v>
      </c>
      <c r="AC13" s="213">
        <v>3</v>
      </c>
      <c r="AD13" s="28">
        <v>6</v>
      </c>
      <c r="AE13" s="66">
        <f>AC13+AD13</f>
        <v>9</v>
      </c>
      <c r="AF13" s="161">
        <v>5</v>
      </c>
      <c r="AG13" s="28">
        <v>13</v>
      </c>
      <c r="AH13" s="66">
        <f>AF13+AG13</f>
        <v>18</v>
      </c>
      <c r="AI13" s="167">
        <v>5</v>
      </c>
      <c r="AJ13" s="28">
        <v>14</v>
      </c>
      <c r="AK13" s="66">
        <f>AI13+AJ13</f>
        <v>19</v>
      </c>
      <c r="AL13" s="153">
        <v>6</v>
      </c>
      <c r="AM13" s="28">
        <v>13</v>
      </c>
      <c r="AN13" s="66">
        <f>AL13+AM13</f>
        <v>19</v>
      </c>
      <c r="AO13" s="219">
        <v>6</v>
      </c>
      <c r="AP13" s="28">
        <v>12</v>
      </c>
      <c r="AQ13" s="66">
        <f>AO13+AP13</f>
        <v>18</v>
      </c>
      <c r="AR13" s="72">
        <f>B13+E13+H13+K13+N13+Q13+T13+W13+Z13+AC13+AF13+AI13+AL13+AO13</f>
        <v>82</v>
      </c>
      <c r="AS13" s="72">
        <f>C13+F13+I13+L13+O13+R13+U13+X13+AA13+AD13+AG13+AJ13+AM13+AP13</f>
        <v>109</v>
      </c>
      <c r="AT13" s="72">
        <f>D13+G13+J13+M13+P13+S13+V13+Y13+AB13+AE13+AH13+AK13+AN13+AQ13</f>
        <v>191</v>
      </c>
      <c r="AU13" s="77">
        <v>8</v>
      </c>
    </row>
    <row r="14" spans="1:47" ht="16.5">
      <c r="A14" s="176" t="s">
        <v>231</v>
      </c>
      <c r="B14" s="181">
        <v>4</v>
      </c>
      <c r="C14" s="37">
        <v>3</v>
      </c>
      <c r="D14" s="66">
        <f>B14+C14</f>
        <v>7</v>
      </c>
      <c r="E14" s="188">
        <v>13</v>
      </c>
      <c r="F14" s="25">
        <v>2</v>
      </c>
      <c r="G14" s="66">
        <f>E14+F14</f>
        <v>15</v>
      </c>
      <c r="H14" s="192">
        <v>3</v>
      </c>
      <c r="I14" s="200">
        <v>4</v>
      </c>
      <c r="J14" s="66">
        <f>H14+I14</f>
        <v>7</v>
      </c>
      <c r="K14" s="199">
        <v>8</v>
      </c>
      <c r="L14" s="25">
        <v>8</v>
      </c>
      <c r="M14" s="66">
        <f>K14+L14</f>
        <v>16</v>
      </c>
      <c r="N14" s="161">
        <v>10</v>
      </c>
      <c r="O14" s="25">
        <v>10</v>
      </c>
      <c r="P14" s="66">
        <f>N14+O14</f>
        <v>20</v>
      </c>
      <c r="Q14" s="153">
        <v>14</v>
      </c>
      <c r="R14" s="25">
        <v>15</v>
      </c>
      <c r="S14" s="66">
        <f>Q14+R14</f>
        <v>29</v>
      </c>
      <c r="T14" s="208">
        <v>6</v>
      </c>
      <c r="U14" s="25">
        <v>4</v>
      </c>
      <c r="V14" s="66">
        <f>T14+U14</f>
        <v>10</v>
      </c>
      <c r="W14" s="173">
        <v>4</v>
      </c>
      <c r="X14" s="25">
        <v>5</v>
      </c>
      <c r="Y14" s="66">
        <f>W14+X14</f>
        <v>9</v>
      </c>
      <c r="Z14" s="166">
        <v>3</v>
      </c>
      <c r="AA14" s="25">
        <v>4</v>
      </c>
      <c r="AB14" s="66">
        <f>Z14+AA14</f>
        <v>7</v>
      </c>
      <c r="AC14" s="213">
        <v>6</v>
      </c>
      <c r="AD14" s="26">
        <v>7</v>
      </c>
      <c r="AE14" s="66">
        <f>AC14+AD14</f>
        <v>13</v>
      </c>
      <c r="AF14" s="161">
        <v>8</v>
      </c>
      <c r="AG14" s="26">
        <v>12</v>
      </c>
      <c r="AH14" s="66">
        <f>AF14+AG14</f>
        <v>20</v>
      </c>
      <c r="AI14" s="167">
        <v>11</v>
      </c>
      <c r="AJ14" s="26">
        <v>12</v>
      </c>
      <c r="AK14" s="66">
        <f>AI14+AJ14</f>
        <v>23</v>
      </c>
      <c r="AL14" s="153">
        <v>2</v>
      </c>
      <c r="AM14" s="26">
        <v>5</v>
      </c>
      <c r="AN14" s="66">
        <f>AL14+AM14</f>
        <v>7</v>
      </c>
      <c r="AO14" s="219">
        <v>5</v>
      </c>
      <c r="AP14" s="26">
        <v>7</v>
      </c>
      <c r="AQ14" s="66">
        <f>AO14+AP14</f>
        <v>12</v>
      </c>
      <c r="AR14" s="72">
        <f>B14+E14+H14+K14+N14+Q14+T14+W14+Z14+AC14+AF14+AI14+AL14+AO14</f>
        <v>97</v>
      </c>
      <c r="AS14" s="72">
        <f>C14+F14+I14+L14+O14+R14+U14+X14+AA14+AD14+AG14+AJ14+AM14+AP14</f>
        <v>98</v>
      </c>
      <c r="AT14" s="72">
        <f>D14+G14+J14+M14+P14+S14+V14+Y14+AB14+AE14+AH14+AK14+AN14+AQ14</f>
        <v>195</v>
      </c>
      <c r="AU14" s="77">
        <v>9</v>
      </c>
    </row>
    <row r="15" spans="1:47" ht="16.5">
      <c r="A15" s="176" t="s">
        <v>228</v>
      </c>
      <c r="B15" s="181">
        <v>3</v>
      </c>
      <c r="C15" s="37">
        <v>5</v>
      </c>
      <c r="D15" s="66">
        <f>B15+C15</f>
        <v>8</v>
      </c>
      <c r="E15" s="188">
        <v>6</v>
      </c>
      <c r="F15" s="27">
        <v>14</v>
      </c>
      <c r="G15" s="66">
        <f>E15+F15</f>
        <v>20</v>
      </c>
      <c r="H15" s="192">
        <v>10</v>
      </c>
      <c r="I15" s="200">
        <v>13</v>
      </c>
      <c r="J15" s="66">
        <f>H15+I15</f>
        <v>23</v>
      </c>
      <c r="K15" s="199">
        <v>14</v>
      </c>
      <c r="L15" s="27">
        <v>9</v>
      </c>
      <c r="M15" s="66">
        <f>K15+L15</f>
        <v>23</v>
      </c>
      <c r="N15" s="161">
        <v>7</v>
      </c>
      <c r="O15" s="27">
        <v>2</v>
      </c>
      <c r="P15" s="66">
        <f>N15+O15</f>
        <v>9</v>
      </c>
      <c r="Q15" s="153">
        <v>10</v>
      </c>
      <c r="R15" s="27">
        <v>8</v>
      </c>
      <c r="S15" s="66">
        <f>Q15+R15</f>
        <v>18</v>
      </c>
      <c r="T15" s="208">
        <v>12</v>
      </c>
      <c r="U15" s="27">
        <v>9</v>
      </c>
      <c r="V15" s="66">
        <f>T15+U15</f>
        <v>21</v>
      </c>
      <c r="W15" s="173">
        <v>4</v>
      </c>
      <c r="X15" s="27">
        <v>3</v>
      </c>
      <c r="Y15" s="66">
        <f>W15+X15</f>
        <v>7</v>
      </c>
      <c r="Z15" s="166">
        <v>0</v>
      </c>
      <c r="AA15" s="27">
        <v>9</v>
      </c>
      <c r="AB15" s="66">
        <f>Z15+AA15</f>
        <v>9</v>
      </c>
      <c r="AC15" s="213">
        <v>9</v>
      </c>
      <c r="AD15" s="28">
        <v>5</v>
      </c>
      <c r="AE15" s="66">
        <f>AC15+AD15</f>
        <v>14</v>
      </c>
      <c r="AF15" s="161">
        <v>4</v>
      </c>
      <c r="AG15" s="28">
        <v>2</v>
      </c>
      <c r="AH15" s="66">
        <f>AF15+AG15</f>
        <v>6</v>
      </c>
      <c r="AI15" s="167">
        <v>9</v>
      </c>
      <c r="AJ15" s="28">
        <v>10</v>
      </c>
      <c r="AK15" s="66">
        <f>AI15+AJ15</f>
        <v>19</v>
      </c>
      <c r="AL15" s="153">
        <v>6</v>
      </c>
      <c r="AM15" s="28">
        <v>5</v>
      </c>
      <c r="AN15" s="66">
        <f>AL15+AM15</f>
        <v>11</v>
      </c>
      <c r="AO15" s="219">
        <v>5</v>
      </c>
      <c r="AP15" s="28">
        <v>4</v>
      </c>
      <c r="AQ15" s="66">
        <f>AO15+AP15</f>
        <v>9</v>
      </c>
      <c r="AR15" s="72">
        <f>B15+E15+H15+K15+N15+Q15+T15+W15+Z15+AC15+AF15+AI15+AL15+AO15</f>
        <v>99</v>
      </c>
      <c r="AS15" s="72">
        <f>C15+F15+I15+L15+O15+R15+U15+X15+AA15+AD15+AG15+AJ15+AM15+AP15</f>
        <v>98</v>
      </c>
      <c r="AT15" s="72">
        <f>D15+G15+J15+M15+P15+S15+V15+Y15+AB15+AE15+AH15+AK15+AN15+AQ15</f>
        <v>197</v>
      </c>
      <c r="AU15" s="77">
        <v>10</v>
      </c>
    </row>
    <row r="16" spans="1:47" ht="16.5">
      <c r="A16" s="178" t="s">
        <v>225</v>
      </c>
      <c r="B16" s="183">
        <v>6</v>
      </c>
      <c r="C16" s="37">
        <v>1</v>
      </c>
      <c r="D16" s="66">
        <f>B16+C16</f>
        <v>7</v>
      </c>
      <c r="E16" s="190">
        <v>15</v>
      </c>
      <c r="F16" s="27">
        <v>11</v>
      </c>
      <c r="G16" s="66">
        <f>E16+F16</f>
        <v>26</v>
      </c>
      <c r="H16" s="194">
        <v>7</v>
      </c>
      <c r="I16" s="238">
        <v>10</v>
      </c>
      <c r="J16" s="66">
        <f>H16+I16</f>
        <v>17</v>
      </c>
      <c r="K16" s="203">
        <v>5</v>
      </c>
      <c r="L16" s="27">
        <v>12</v>
      </c>
      <c r="M16" s="66">
        <f>K16+L16</f>
        <v>17</v>
      </c>
      <c r="N16" s="206">
        <v>3</v>
      </c>
      <c r="O16" s="27">
        <v>3</v>
      </c>
      <c r="P16" s="66">
        <f>N16+O16</f>
        <v>6</v>
      </c>
      <c r="Q16" s="207">
        <v>6</v>
      </c>
      <c r="R16" s="27">
        <v>4</v>
      </c>
      <c r="S16" s="66">
        <f>Q16+R16</f>
        <v>10</v>
      </c>
      <c r="T16" s="209">
        <v>13</v>
      </c>
      <c r="U16" s="27">
        <v>10</v>
      </c>
      <c r="V16" s="66">
        <f>T16+U16</f>
        <v>23</v>
      </c>
      <c r="W16" s="211">
        <v>4</v>
      </c>
      <c r="X16" s="27">
        <v>4</v>
      </c>
      <c r="Y16" s="66">
        <f>W16+X16</f>
        <v>8</v>
      </c>
      <c r="Z16" s="212">
        <v>7</v>
      </c>
      <c r="AA16" s="27">
        <v>7</v>
      </c>
      <c r="AB16" s="66">
        <f>Z16+AA16</f>
        <v>14</v>
      </c>
      <c r="AC16" s="215">
        <v>4</v>
      </c>
      <c r="AD16" s="28">
        <v>5</v>
      </c>
      <c r="AE16" s="66">
        <f>AC16+AD16</f>
        <v>9</v>
      </c>
      <c r="AF16" s="206">
        <v>3</v>
      </c>
      <c r="AG16" s="28">
        <v>9</v>
      </c>
      <c r="AH16" s="66">
        <f>AF16+AG16</f>
        <v>12</v>
      </c>
      <c r="AI16" s="218">
        <v>4</v>
      </c>
      <c r="AJ16" s="28">
        <v>11</v>
      </c>
      <c r="AK16" s="66">
        <f>AI16+AJ16</f>
        <v>15</v>
      </c>
      <c r="AL16" s="207">
        <v>11</v>
      </c>
      <c r="AM16" s="28">
        <v>1</v>
      </c>
      <c r="AN16" s="66">
        <f>AL16+AM16</f>
        <v>12</v>
      </c>
      <c r="AO16" s="220">
        <v>10</v>
      </c>
      <c r="AP16" s="28">
        <v>11</v>
      </c>
      <c r="AQ16" s="66">
        <f>AO16+AP16</f>
        <v>21</v>
      </c>
      <c r="AR16" s="72">
        <f>B16+E16+H16+K16+N16+Q16+T16+W16+Z16+AC16+AF16+AI16+AL16+AO16</f>
        <v>98</v>
      </c>
      <c r="AS16" s="72">
        <f>C16+F16+I16+L16+O16+R16+U16+X16+AA16+AD16+AG16+AJ16+AM16+AP16</f>
        <v>99</v>
      </c>
      <c r="AT16" s="72">
        <f>D16+G16+J16+M16+P16+S16+V16+Y16+AB16+AE16+AH16+AK16+AN16+AQ16</f>
        <v>197</v>
      </c>
      <c r="AU16" s="77">
        <v>10</v>
      </c>
    </row>
    <row r="17" spans="1:47" ht="16.5">
      <c r="A17" s="177" t="s">
        <v>234</v>
      </c>
      <c r="B17" s="183">
        <v>9</v>
      </c>
      <c r="C17" s="37">
        <v>11</v>
      </c>
      <c r="D17" s="66">
        <f>B17+C17</f>
        <v>20</v>
      </c>
      <c r="E17" s="190">
        <v>12</v>
      </c>
      <c r="F17" s="27">
        <v>13</v>
      </c>
      <c r="G17" s="66">
        <f>E17+F17</f>
        <v>25</v>
      </c>
      <c r="H17" s="194">
        <v>12</v>
      </c>
      <c r="I17" s="200">
        <v>15</v>
      </c>
      <c r="J17" s="66">
        <f>H17+I17</f>
        <v>27</v>
      </c>
      <c r="K17" s="201">
        <v>12</v>
      </c>
      <c r="L17" s="27">
        <v>10</v>
      </c>
      <c r="M17" s="66">
        <f>K17+L17</f>
        <v>22</v>
      </c>
      <c r="N17" s="206">
        <v>13</v>
      </c>
      <c r="O17" s="27">
        <v>9</v>
      </c>
      <c r="P17" s="66">
        <f>N17+O17</f>
        <v>22</v>
      </c>
      <c r="Q17" s="207">
        <v>3</v>
      </c>
      <c r="R17" s="27">
        <v>2</v>
      </c>
      <c r="S17" s="66">
        <f>Q17+R17</f>
        <v>5</v>
      </c>
      <c r="T17" s="209">
        <v>5</v>
      </c>
      <c r="U17" s="27">
        <v>3</v>
      </c>
      <c r="V17" s="66">
        <f>T17+U17</f>
        <v>8</v>
      </c>
      <c r="W17" s="211">
        <v>2</v>
      </c>
      <c r="X17" s="27">
        <v>1</v>
      </c>
      <c r="Y17" s="66">
        <f>W17+X17</f>
        <v>3</v>
      </c>
      <c r="Z17" s="212">
        <v>6</v>
      </c>
      <c r="AA17" s="27">
        <v>5</v>
      </c>
      <c r="AB17" s="66">
        <f>Z17+AA17</f>
        <v>11</v>
      </c>
      <c r="AC17" s="215">
        <v>5</v>
      </c>
      <c r="AD17" s="28">
        <v>4</v>
      </c>
      <c r="AE17" s="66">
        <f>AC17+AD17</f>
        <v>9</v>
      </c>
      <c r="AF17" s="206">
        <v>1</v>
      </c>
      <c r="AG17" s="28">
        <v>8</v>
      </c>
      <c r="AH17" s="66">
        <f>AF17+AG17</f>
        <v>9</v>
      </c>
      <c r="AI17" s="218">
        <v>3</v>
      </c>
      <c r="AJ17" s="28">
        <v>6</v>
      </c>
      <c r="AK17" s="66">
        <f>AI17+AJ17</f>
        <v>9</v>
      </c>
      <c r="AL17" s="207">
        <v>10</v>
      </c>
      <c r="AM17" s="28">
        <v>10</v>
      </c>
      <c r="AN17" s="66">
        <f>AL17+AM17</f>
        <v>20</v>
      </c>
      <c r="AO17" s="220">
        <v>6</v>
      </c>
      <c r="AP17" s="28">
        <v>2</v>
      </c>
      <c r="AQ17" s="66">
        <f>AO17+AP17</f>
        <v>8</v>
      </c>
      <c r="AR17" s="72">
        <f>B17+E17+H17+K17+N17+Q17+T17+W17+Z17+AC17+AF17+AI17+AL17+AO17</f>
        <v>99</v>
      </c>
      <c r="AS17" s="72">
        <f>C17+F17+I17+L17+O17+R17+U17+X17+AA17+AD17+AG17+AJ17+AM17+AP17</f>
        <v>99</v>
      </c>
      <c r="AT17" s="72">
        <f>D17+G17+J17+M17+P17+S17+V17+Y17+AB17+AE17+AH17+AK17+AN17+AQ17</f>
        <v>198</v>
      </c>
      <c r="AU17" s="77">
        <v>11</v>
      </c>
    </row>
    <row r="18" spans="1:47" ht="16.5">
      <c r="A18" s="176" t="s">
        <v>230</v>
      </c>
      <c r="B18" s="181">
        <v>11</v>
      </c>
      <c r="C18" s="37">
        <v>10</v>
      </c>
      <c r="D18" s="66">
        <f>B18+C18</f>
        <v>21</v>
      </c>
      <c r="E18" s="188">
        <v>7</v>
      </c>
      <c r="F18" s="25">
        <v>12</v>
      </c>
      <c r="G18" s="66">
        <f>E18+F18</f>
        <v>19</v>
      </c>
      <c r="H18" s="192">
        <v>8</v>
      </c>
      <c r="I18" s="217">
        <v>1</v>
      </c>
      <c r="J18" s="66">
        <f>H18+I18</f>
        <v>9</v>
      </c>
      <c r="K18" s="199">
        <v>9</v>
      </c>
      <c r="L18" s="25">
        <v>1</v>
      </c>
      <c r="M18" s="66">
        <f>K18+L18</f>
        <v>10</v>
      </c>
      <c r="N18" s="161">
        <v>9</v>
      </c>
      <c r="O18" s="25">
        <v>7</v>
      </c>
      <c r="P18" s="66">
        <f>N18+O18</f>
        <v>16</v>
      </c>
      <c r="Q18" s="153">
        <v>12</v>
      </c>
      <c r="R18" s="25">
        <v>12</v>
      </c>
      <c r="S18" s="66">
        <f>Q18+R18</f>
        <v>24</v>
      </c>
      <c r="T18" s="208">
        <v>8</v>
      </c>
      <c r="U18" s="25">
        <v>13</v>
      </c>
      <c r="V18" s="66">
        <f>T18+U18</f>
        <v>21</v>
      </c>
      <c r="W18" s="173">
        <v>3</v>
      </c>
      <c r="X18" s="25">
        <v>2</v>
      </c>
      <c r="Y18" s="66">
        <f>W18+X18</f>
        <v>5</v>
      </c>
      <c r="Z18" s="166">
        <v>5</v>
      </c>
      <c r="AA18" s="25">
        <v>8</v>
      </c>
      <c r="AB18" s="66">
        <f>Z18+AA18</f>
        <v>13</v>
      </c>
      <c r="AC18" s="213">
        <v>9</v>
      </c>
      <c r="AD18" s="26">
        <v>11</v>
      </c>
      <c r="AE18" s="66">
        <f>AC18+AD18</f>
        <v>20</v>
      </c>
      <c r="AF18" s="161">
        <v>10</v>
      </c>
      <c r="AG18" s="26">
        <v>5</v>
      </c>
      <c r="AH18" s="66">
        <f>AF18+AG18</f>
        <v>15</v>
      </c>
      <c r="AI18" s="167">
        <v>8</v>
      </c>
      <c r="AJ18" s="26">
        <v>5</v>
      </c>
      <c r="AK18" s="66">
        <f>AI18+AJ18</f>
        <v>13</v>
      </c>
      <c r="AL18" s="153">
        <v>4</v>
      </c>
      <c r="AM18" s="26">
        <v>11</v>
      </c>
      <c r="AN18" s="66">
        <f>AL18+AM18</f>
        <v>15</v>
      </c>
      <c r="AO18" s="219">
        <v>3</v>
      </c>
      <c r="AP18" s="26">
        <v>8</v>
      </c>
      <c r="AQ18" s="66">
        <f>AO18+AP18</f>
        <v>11</v>
      </c>
      <c r="AR18" s="72">
        <f>B18+E18+H18+K18+N18+Q18+T18+W18+Z18+AC18+AF18+AI18+AL18+AO18</f>
        <v>106</v>
      </c>
      <c r="AS18" s="72">
        <f>C18+F18+I18+L18+O18+R18+U18+X18+AA18+AD18+AG18+AJ18+AM18+AP18</f>
        <v>106</v>
      </c>
      <c r="AT18" s="72">
        <f>D18+G18+J18+M18+P18+S18+V18+Y18+AB18+AE18+AH18+AK18+AN18+AQ18</f>
        <v>212</v>
      </c>
      <c r="AU18" s="77">
        <v>12</v>
      </c>
    </row>
    <row r="19" spans="1:47" ht="16.5">
      <c r="A19" s="176" t="s">
        <v>235</v>
      </c>
      <c r="B19" s="181">
        <v>12</v>
      </c>
      <c r="C19" s="37">
        <v>2</v>
      </c>
      <c r="D19" s="66">
        <f>B19+C19</f>
        <v>14</v>
      </c>
      <c r="E19" s="188">
        <v>4</v>
      </c>
      <c r="F19" s="27">
        <v>3</v>
      </c>
      <c r="G19" s="66">
        <f>E19+F19</f>
        <v>7</v>
      </c>
      <c r="H19" s="192">
        <v>11</v>
      </c>
      <c r="I19" s="200">
        <v>14</v>
      </c>
      <c r="J19" s="66">
        <f>H19+I19</f>
        <v>25</v>
      </c>
      <c r="K19" s="199">
        <v>15</v>
      </c>
      <c r="L19" s="27">
        <v>13</v>
      </c>
      <c r="M19" s="66">
        <f>K19+L19</f>
        <v>28</v>
      </c>
      <c r="N19" s="161">
        <v>15</v>
      </c>
      <c r="O19" s="27">
        <v>8</v>
      </c>
      <c r="P19" s="66">
        <f>N19+O19</f>
        <v>23</v>
      </c>
      <c r="Q19" s="153">
        <v>10</v>
      </c>
      <c r="R19" s="27">
        <v>10</v>
      </c>
      <c r="S19" s="66">
        <f>Q19+R19</f>
        <v>20</v>
      </c>
      <c r="T19" s="208">
        <v>11</v>
      </c>
      <c r="U19" s="27">
        <v>9</v>
      </c>
      <c r="V19" s="66">
        <f>T19+U19</f>
        <v>20</v>
      </c>
      <c r="W19" s="173">
        <v>4</v>
      </c>
      <c r="X19" s="27">
        <v>3</v>
      </c>
      <c r="Y19" s="66">
        <f>W19+X19</f>
        <v>7</v>
      </c>
      <c r="Z19" s="166">
        <v>0</v>
      </c>
      <c r="AA19" s="27">
        <v>9</v>
      </c>
      <c r="AB19" s="66">
        <f>Z19+AA19</f>
        <v>9</v>
      </c>
      <c r="AC19" s="213">
        <v>10</v>
      </c>
      <c r="AD19" s="28">
        <v>6</v>
      </c>
      <c r="AE19" s="66">
        <f>AC19+AD19</f>
        <v>16</v>
      </c>
      <c r="AF19" s="161">
        <v>7</v>
      </c>
      <c r="AG19" s="28">
        <v>3</v>
      </c>
      <c r="AH19" s="66">
        <f>AF19+AG19</f>
        <v>10</v>
      </c>
      <c r="AI19" s="167">
        <v>8</v>
      </c>
      <c r="AJ19" s="28">
        <v>11</v>
      </c>
      <c r="AK19" s="66">
        <f>AI19+AJ19</f>
        <v>19</v>
      </c>
      <c r="AL19" s="153">
        <v>8</v>
      </c>
      <c r="AM19" s="28">
        <v>8</v>
      </c>
      <c r="AN19" s="66">
        <f>AL19+AM19</f>
        <v>16</v>
      </c>
      <c r="AO19" s="219">
        <v>4</v>
      </c>
      <c r="AP19" s="28">
        <v>6</v>
      </c>
      <c r="AQ19" s="66">
        <f>AO19+AP19</f>
        <v>10</v>
      </c>
      <c r="AR19" s="72">
        <f>B19+E19+H19+K19+N19+Q19+T19+W19+Z19+AC19+AF19+AI19+AL19+AO19</f>
        <v>119</v>
      </c>
      <c r="AS19" s="72">
        <f>C19+F19+I19+L19+O19+R19+U19+X19+AA19+AD19+AG19+AJ19+AM19+AP19</f>
        <v>105</v>
      </c>
      <c r="AT19" s="72">
        <f>D19+G19+J19+M19+P19+S19+V19+Y19+AB19+AE19+AH19+AK19+AN19+AQ19</f>
        <v>224</v>
      </c>
      <c r="AU19" s="77">
        <v>13</v>
      </c>
    </row>
    <row r="20" spans="1:47" ht="16.5">
      <c r="A20" s="176" t="s">
        <v>227</v>
      </c>
      <c r="B20" s="181">
        <v>8</v>
      </c>
      <c r="C20" s="37">
        <v>13</v>
      </c>
      <c r="D20" s="66">
        <f>B20+C20</f>
        <v>21</v>
      </c>
      <c r="E20" s="188">
        <v>10</v>
      </c>
      <c r="F20" s="27">
        <v>7</v>
      </c>
      <c r="G20" s="66">
        <f>E20+F20</f>
        <v>17</v>
      </c>
      <c r="H20" s="192">
        <v>5</v>
      </c>
      <c r="I20" s="200">
        <v>3</v>
      </c>
      <c r="J20" s="66">
        <f>H20+I20</f>
        <v>8</v>
      </c>
      <c r="K20" s="199">
        <v>11</v>
      </c>
      <c r="L20" s="27">
        <v>9</v>
      </c>
      <c r="M20" s="66">
        <f>K20+L20</f>
        <v>20</v>
      </c>
      <c r="N20" s="161">
        <v>6</v>
      </c>
      <c r="O20" s="27">
        <v>1</v>
      </c>
      <c r="P20" s="66">
        <f>N20+O20</f>
        <v>7</v>
      </c>
      <c r="Q20" s="153">
        <v>13</v>
      </c>
      <c r="R20" s="27">
        <v>14</v>
      </c>
      <c r="S20" s="66">
        <f>Q20+R20</f>
        <v>27</v>
      </c>
      <c r="T20" s="208">
        <v>15</v>
      </c>
      <c r="U20" s="27">
        <v>12</v>
      </c>
      <c r="V20" s="66">
        <f>T20+U20</f>
        <v>27</v>
      </c>
      <c r="W20" s="173">
        <v>2</v>
      </c>
      <c r="X20" s="27">
        <v>1</v>
      </c>
      <c r="Y20" s="66">
        <f>W20+X20</f>
        <v>3</v>
      </c>
      <c r="Z20" s="166">
        <v>9</v>
      </c>
      <c r="AA20" s="27">
        <v>8</v>
      </c>
      <c r="AB20" s="66">
        <f>Z20+AA20</f>
        <v>17</v>
      </c>
      <c r="AC20" s="213">
        <v>11</v>
      </c>
      <c r="AD20" s="28">
        <v>9</v>
      </c>
      <c r="AE20" s="66">
        <f>AC20+AD20</f>
        <v>20</v>
      </c>
      <c r="AF20" s="161">
        <v>11</v>
      </c>
      <c r="AG20" s="28">
        <v>14</v>
      </c>
      <c r="AH20" s="66">
        <f>AF20+AG20</f>
        <v>25</v>
      </c>
      <c r="AI20" s="167">
        <v>7</v>
      </c>
      <c r="AJ20" s="28">
        <v>4</v>
      </c>
      <c r="AK20" s="66">
        <f>AI20+AJ20</f>
        <v>11</v>
      </c>
      <c r="AL20" s="153">
        <v>7</v>
      </c>
      <c r="AM20" s="28">
        <v>6</v>
      </c>
      <c r="AN20" s="66">
        <f>AL20+AM20</f>
        <v>13</v>
      </c>
      <c r="AO20" s="219">
        <v>2</v>
      </c>
      <c r="AP20" s="28">
        <v>7</v>
      </c>
      <c r="AQ20" s="66">
        <f>AO20+AP20</f>
        <v>9</v>
      </c>
      <c r="AR20" s="72">
        <f>B20+E20+H20+K20+N20+Q20+T20+W20+Z20+AC20+AF20+AI20+AL20+AO20</f>
        <v>117</v>
      </c>
      <c r="AS20" s="72">
        <f>C20+F20+I20+L20+O20+R20+U20+X20+AA20+AD20+AG20+AJ20+AM20+AP20</f>
        <v>108</v>
      </c>
      <c r="AT20" s="72">
        <f>D20+G20+J20+M20+P20+S20+V20+Y20+AB20+AE20+AH20+AK20+AN20+AQ20</f>
        <v>225</v>
      </c>
      <c r="AU20" s="77">
        <v>14</v>
      </c>
    </row>
    <row r="22" spans="1:47" ht="15.75">
      <c r="AI22" s="28"/>
    </row>
  </sheetData>
  <autoFilter ref="A5:AU5">
    <sortState ref="A6:AU20">
      <sortCondition ref="AU5"/>
    </sortState>
  </autoFilter>
  <mergeCells count="16">
    <mergeCell ref="AU3:AU4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K3:M3"/>
    <mergeCell ref="A3:A4"/>
    <mergeCell ref="B3:D3"/>
    <mergeCell ref="E3:G3"/>
    <mergeCell ref="H3:J3"/>
  </mergeCells>
  <conditionalFormatting sqref="B7:C13 C14:C20 C5">
    <cfRule type="dataBar" priority="584">
      <dataBar>
        <cfvo type="min" val="0"/>
        <cfvo type="max" val="0"/>
        <color rgb="FF638EC6"/>
      </dataBar>
    </cfRule>
  </conditionalFormatting>
  <conditionalFormatting sqref="E7:F13 F14:F20 F5">
    <cfRule type="dataBar" priority="585">
      <dataBar>
        <cfvo type="min" val="0"/>
        <cfvo type="max" val="0"/>
        <color rgb="FF63C384"/>
      </dataBar>
    </cfRule>
  </conditionalFormatting>
  <conditionalFormatting sqref="H7:I13 I14:I20 I5">
    <cfRule type="dataBar" priority="587">
      <dataBar>
        <cfvo type="min" val="0"/>
        <cfvo type="max" val="0"/>
        <color rgb="FFFF555A"/>
      </dataBar>
    </cfRule>
  </conditionalFormatting>
  <conditionalFormatting sqref="K7:L13 L14:L20 L5">
    <cfRule type="dataBar" priority="589">
      <dataBar>
        <cfvo type="min" val="0"/>
        <cfvo type="max" val="0"/>
        <color rgb="FFFFB628"/>
      </dataBar>
    </cfRule>
  </conditionalFormatting>
  <conditionalFormatting sqref="N7:O13 O14:O20 O5">
    <cfRule type="dataBar" priority="591">
      <dataBar>
        <cfvo type="min" val="0"/>
        <cfvo type="max" val="0"/>
        <color rgb="FF008AEF"/>
      </dataBar>
    </cfRule>
  </conditionalFormatting>
  <conditionalFormatting sqref="Q7:R13 R14:R20 R5">
    <cfRule type="dataBar" priority="593">
      <dataBar>
        <cfvo type="min" val="0"/>
        <cfvo type="max" val="0"/>
        <color rgb="FFD6007B"/>
      </dataBar>
    </cfRule>
  </conditionalFormatting>
  <conditionalFormatting sqref="W7:X13 X14:X20 X5">
    <cfRule type="dataBar" priority="595">
      <dataBar>
        <cfvo type="min" val="0"/>
        <cfvo type="max" val="0"/>
        <color rgb="FF63C384"/>
      </dataBar>
    </cfRule>
  </conditionalFormatting>
  <conditionalFormatting sqref="AC7:AD13 AD14:AD20 AD5">
    <cfRule type="dataBar" priority="597">
      <dataBar>
        <cfvo type="min" val="0"/>
        <cfvo type="max" val="0"/>
        <color rgb="FFD6007B"/>
      </dataBar>
    </cfRule>
  </conditionalFormatting>
  <conditionalFormatting sqref="B7:C13 C14:C20 C5">
    <cfRule type="dataBar" priority="599">
      <dataBar>
        <cfvo type="min" val="0"/>
        <cfvo type="max" val="0"/>
        <color rgb="FF63C384"/>
      </dataBar>
    </cfRule>
  </conditionalFormatting>
  <conditionalFormatting sqref="E7:F13 F14:F20 F5">
    <cfRule type="dataBar" priority="600">
      <dataBar>
        <cfvo type="min" val="0"/>
        <cfvo type="max" val="0"/>
        <color rgb="FFFF555A"/>
      </dataBar>
    </cfRule>
  </conditionalFormatting>
  <conditionalFormatting sqref="H7:I13 I14:I20 I5">
    <cfRule type="dataBar" priority="601">
      <dataBar>
        <cfvo type="min" val="0"/>
        <cfvo type="max" val="0"/>
        <color rgb="FFFFB628"/>
      </dataBar>
    </cfRule>
  </conditionalFormatting>
  <conditionalFormatting sqref="K7:L13 L14:L20 L5">
    <cfRule type="dataBar" priority="602">
      <dataBar>
        <cfvo type="min" val="0"/>
        <cfvo type="max" val="0"/>
        <color rgb="FFD6007B"/>
      </dataBar>
    </cfRule>
  </conditionalFormatting>
  <conditionalFormatting sqref="K7:L13 L14:L20 L5">
    <cfRule type="dataBar" priority="603">
      <dataBar>
        <cfvo type="min" val="0"/>
        <cfvo type="max" val="0"/>
        <color rgb="FF63C384"/>
      </dataBar>
    </cfRule>
  </conditionalFormatting>
  <conditionalFormatting sqref="N7:O13 O14:O20 O5">
    <cfRule type="dataBar" priority="604">
      <dataBar>
        <cfvo type="min" val="0"/>
        <cfvo type="max" val="0"/>
        <color rgb="FFFF555A"/>
      </dataBar>
    </cfRule>
  </conditionalFormatting>
  <conditionalFormatting sqref="Q7:R13 R14:R20 R5">
    <cfRule type="dataBar" priority="605">
      <dataBar>
        <cfvo type="min" val="0"/>
        <cfvo type="max" val="0"/>
        <color rgb="FF008AEF"/>
      </dataBar>
    </cfRule>
  </conditionalFormatting>
  <conditionalFormatting sqref="W7:X13 X14:X20 X5">
    <cfRule type="dataBar" priority="606">
      <dataBar>
        <cfvo type="min" val="0"/>
        <cfvo type="max" val="0"/>
        <color rgb="FFD6007B"/>
      </dataBar>
    </cfRule>
  </conditionalFormatting>
  <conditionalFormatting sqref="AC7:AD13 AD14:AD20 AD5">
    <cfRule type="dataBar" priority="607">
      <dataBar>
        <cfvo type="min" val="0"/>
        <cfvo type="max" val="0"/>
        <color rgb="FFFFB628"/>
      </dataBar>
    </cfRule>
  </conditionalFormatting>
  <conditionalFormatting sqref="E7:F13 F14:F20 F5">
    <cfRule type="dataBar" priority="611">
      <dataBar>
        <cfvo type="min" val="0"/>
        <cfvo type="max" val="0"/>
        <color rgb="FF638EC6"/>
      </dataBar>
    </cfRule>
  </conditionalFormatting>
  <conditionalFormatting sqref="H7:I13 I14:I20 I5">
    <cfRule type="dataBar" priority="612">
      <dataBar>
        <cfvo type="min" val="0"/>
        <cfvo type="max" val="0"/>
        <color rgb="FF63C384"/>
      </dataBar>
    </cfRule>
  </conditionalFormatting>
  <conditionalFormatting sqref="H7:I13 I14:I20 I5">
    <cfRule type="dataBar" priority="613">
      <dataBar>
        <cfvo type="min" val="0"/>
        <cfvo type="max" val="0"/>
        <color rgb="FF638EC6"/>
      </dataBar>
    </cfRule>
  </conditionalFormatting>
  <conditionalFormatting sqref="N7:O13 O14:O20 O5">
    <cfRule type="dataBar" priority="614">
      <dataBar>
        <cfvo type="min" val="0"/>
        <cfvo type="max" val="0"/>
        <color rgb="FFFFB628"/>
      </dataBar>
    </cfRule>
  </conditionalFormatting>
  <conditionalFormatting sqref="N7:O13 O14:O20 O5">
    <cfRule type="dataBar" priority="615">
      <dataBar>
        <cfvo type="min" val="0"/>
        <cfvo type="max" val="0"/>
        <color rgb="FF63C384"/>
      </dataBar>
    </cfRule>
  </conditionalFormatting>
  <conditionalFormatting sqref="N7:O13 O14:O20 O5">
    <cfRule type="dataBar" priority="616">
      <dataBar>
        <cfvo type="min" val="0"/>
        <cfvo type="max" val="0"/>
        <color rgb="FF638EC6"/>
      </dataBar>
    </cfRule>
  </conditionalFormatting>
  <conditionalFormatting sqref="T7:U13 U14:U20 U5">
    <cfRule type="dataBar" priority="617">
      <dataBar>
        <cfvo type="min" val="0"/>
        <cfvo type="max" val="0"/>
        <color rgb="FFFFB628"/>
      </dataBar>
    </cfRule>
  </conditionalFormatting>
  <conditionalFormatting sqref="W7:X13 X14:X20 X5">
    <cfRule type="dataBar" priority="618">
      <dataBar>
        <cfvo type="min" val="0"/>
        <cfvo type="max" val="0"/>
        <color rgb="FFFFB628"/>
      </dataBar>
    </cfRule>
  </conditionalFormatting>
  <conditionalFormatting sqref="G7:G20 G5">
    <cfRule type="dataBar" priority="619">
      <dataBar>
        <cfvo type="min" val="0"/>
        <cfvo type="max" val="0"/>
        <color rgb="FFD6007B"/>
      </dataBar>
    </cfRule>
  </conditionalFormatting>
  <conditionalFormatting sqref="J7:J20 J5">
    <cfRule type="dataBar" priority="620">
      <dataBar>
        <cfvo type="min" val="0"/>
        <cfvo type="max" val="0"/>
        <color rgb="FF63C384"/>
      </dataBar>
    </cfRule>
  </conditionalFormatting>
  <conditionalFormatting sqref="J7:J20 J5">
    <cfRule type="dataBar" priority="621">
      <dataBar>
        <cfvo type="min" val="0"/>
        <cfvo type="max" val="0"/>
        <color rgb="FFD6007B"/>
      </dataBar>
    </cfRule>
  </conditionalFormatting>
  <conditionalFormatting sqref="P7:P20 P5">
    <cfRule type="dataBar" priority="622">
      <dataBar>
        <cfvo type="min" val="0"/>
        <cfvo type="max" val="0"/>
        <color rgb="FFFFB628"/>
      </dataBar>
    </cfRule>
  </conditionalFormatting>
  <conditionalFormatting sqref="S7:S20 S5">
    <cfRule type="dataBar" priority="623">
      <dataBar>
        <cfvo type="min" val="0"/>
        <cfvo type="max" val="0"/>
        <color rgb="FFFF555A"/>
      </dataBar>
    </cfRule>
  </conditionalFormatting>
  <conditionalFormatting sqref="S7:S20 S5">
    <cfRule type="dataBar" priority="624">
      <dataBar>
        <cfvo type="min" val="0"/>
        <cfvo type="max" val="0"/>
        <color rgb="FF63C384"/>
      </dataBar>
    </cfRule>
  </conditionalFormatting>
  <conditionalFormatting sqref="S7:S20 S5">
    <cfRule type="dataBar" priority="625">
      <dataBar>
        <cfvo type="min" val="0"/>
        <cfvo type="max" val="0"/>
        <color rgb="FFD6007B"/>
      </dataBar>
    </cfRule>
  </conditionalFormatting>
  <conditionalFormatting sqref="V7:V20 V5">
    <cfRule type="dataBar" priority="626">
      <dataBar>
        <cfvo type="min" val="0"/>
        <cfvo type="max" val="0"/>
        <color rgb="FF008AEF"/>
      </dataBar>
    </cfRule>
  </conditionalFormatting>
  <conditionalFormatting sqref="V7:V20 V5">
    <cfRule type="dataBar" priority="627">
      <dataBar>
        <cfvo type="min" val="0"/>
        <cfvo type="max" val="0"/>
        <color rgb="FFFFB628"/>
      </dataBar>
    </cfRule>
  </conditionalFormatting>
  <conditionalFormatting sqref="Y7:Y20 Y5">
    <cfRule type="dataBar" priority="628">
      <dataBar>
        <cfvo type="min" val="0"/>
        <cfvo type="max" val="0"/>
        <color rgb="FFD6007B"/>
      </dataBar>
    </cfRule>
  </conditionalFormatting>
  <conditionalFormatting sqref="Y7:Y20 Y5">
    <cfRule type="dataBar" priority="629">
      <dataBar>
        <cfvo type="min" val="0"/>
        <cfvo type="max" val="0"/>
        <color rgb="FF008AEF"/>
      </dataBar>
    </cfRule>
  </conditionalFormatting>
  <conditionalFormatting sqref="Y7:Y20 Y5">
    <cfRule type="dataBar" priority="630">
      <dataBar>
        <cfvo type="min" val="0"/>
        <cfvo type="max" val="0"/>
        <color rgb="FFFFB628"/>
      </dataBar>
    </cfRule>
  </conditionalFormatting>
  <conditionalFormatting sqref="AB7:AB20 AB5">
    <cfRule type="dataBar" priority="631">
      <dataBar>
        <cfvo type="min" val="0"/>
        <cfvo type="max" val="0"/>
        <color rgb="FFD6007B"/>
      </dataBar>
    </cfRule>
  </conditionalFormatting>
  <conditionalFormatting sqref="AB7:AB20 AB5">
    <cfRule type="dataBar" priority="632">
      <dataBar>
        <cfvo type="min" val="0"/>
        <cfvo type="max" val="0"/>
        <color rgb="FF008AEF"/>
      </dataBar>
    </cfRule>
  </conditionalFormatting>
  <conditionalFormatting sqref="AB7:AB20 AB5">
    <cfRule type="dataBar" priority="633">
      <dataBar>
        <cfvo type="min" val="0"/>
        <cfvo type="max" val="0"/>
        <color rgb="FFFFB628"/>
      </dataBar>
    </cfRule>
  </conditionalFormatting>
  <conditionalFormatting sqref="AE7:AE20 AE5">
    <cfRule type="dataBar" priority="634">
      <dataBar>
        <cfvo type="min" val="0"/>
        <cfvo type="max" val="0"/>
        <color rgb="FF63C384"/>
      </dataBar>
    </cfRule>
  </conditionalFormatting>
  <conditionalFormatting sqref="AE7:AE20 AE5">
    <cfRule type="dataBar" priority="635">
      <dataBar>
        <cfvo type="min" val="0"/>
        <cfvo type="max" val="0"/>
        <color rgb="FFD6007B"/>
      </dataBar>
    </cfRule>
  </conditionalFormatting>
  <conditionalFormatting sqref="AE7:AE20 AE5">
    <cfRule type="dataBar" priority="636">
      <dataBar>
        <cfvo type="min" val="0"/>
        <cfvo type="max" val="0"/>
        <color rgb="FF008AEF"/>
      </dataBar>
    </cfRule>
  </conditionalFormatting>
  <conditionalFormatting sqref="AE7:AE20 AE5">
    <cfRule type="dataBar" priority="637">
      <dataBar>
        <cfvo type="min" val="0"/>
        <cfvo type="max" val="0"/>
        <color rgb="FFFFB628"/>
      </dataBar>
    </cfRule>
  </conditionalFormatting>
  <conditionalFormatting sqref="AK7:AK20 AK5">
    <cfRule type="dataBar" priority="639">
      <dataBar>
        <cfvo type="min" val="0"/>
        <cfvo type="max" val="0"/>
        <color rgb="FF63C384"/>
      </dataBar>
    </cfRule>
  </conditionalFormatting>
  <conditionalFormatting sqref="AK7:AK20 AK5">
    <cfRule type="dataBar" priority="640">
      <dataBar>
        <cfvo type="min" val="0"/>
        <cfvo type="max" val="0"/>
        <color rgb="FFD6007B"/>
      </dataBar>
    </cfRule>
  </conditionalFormatting>
  <conditionalFormatting sqref="AK7:AK20 AK5">
    <cfRule type="dataBar" priority="641">
      <dataBar>
        <cfvo type="min" val="0"/>
        <cfvo type="max" val="0"/>
        <color rgb="FF008AEF"/>
      </dataBar>
    </cfRule>
  </conditionalFormatting>
  <conditionalFormatting sqref="AK7:AK20 AK5">
    <cfRule type="dataBar" priority="642">
      <dataBar>
        <cfvo type="min" val="0"/>
        <cfvo type="max" val="0"/>
        <color rgb="FFFFB628"/>
      </dataBar>
    </cfRule>
  </conditionalFormatting>
  <conditionalFormatting sqref="AN7:AN20 AN5">
    <cfRule type="dataBar" priority="643">
      <dataBar>
        <cfvo type="min" val="0"/>
        <cfvo type="max" val="0"/>
        <color rgb="FF63C384"/>
      </dataBar>
    </cfRule>
  </conditionalFormatting>
  <conditionalFormatting sqref="AN7:AN20 AN5">
    <cfRule type="dataBar" priority="644">
      <dataBar>
        <cfvo type="min" val="0"/>
        <cfvo type="max" val="0"/>
        <color rgb="FFD6007B"/>
      </dataBar>
    </cfRule>
  </conditionalFormatting>
  <conditionalFormatting sqref="AN7:AN20 AN5">
    <cfRule type="dataBar" priority="645">
      <dataBar>
        <cfvo type="min" val="0"/>
        <cfvo type="max" val="0"/>
        <color rgb="FF008AEF"/>
      </dataBar>
    </cfRule>
  </conditionalFormatting>
  <conditionalFormatting sqref="AN7:AN20 AN5">
    <cfRule type="dataBar" priority="646">
      <dataBar>
        <cfvo type="min" val="0"/>
        <cfvo type="max" val="0"/>
        <color rgb="FFFFB628"/>
      </dataBar>
    </cfRule>
  </conditionalFormatting>
  <conditionalFormatting sqref="AQ7:AQ20 AQ5">
    <cfRule type="dataBar" priority="647">
      <dataBar>
        <cfvo type="min" val="0"/>
        <cfvo type="max" val="0"/>
        <color rgb="FF63C384"/>
      </dataBar>
    </cfRule>
  </conditionalFormatting>
  <conditionalFormatting sqref="AQ7:AQ20 AQ5">
    <cfRule type="dataBar" priority="648">
      <dataBar>
        <cfvo type="min" val="0"/>
        <cfvo type="max" val="0"/>
        <color rgb="FFD6007B"/>
      </dataBar>
    </cfRule>
  </conditionalFormatting>
  <conditionalFormatting sqref="AQ7:AQ20 AQ5">
    <cfRule type="dataBar" priority="649">
      <dataBar>
        <cfvo type="min" val="0"/>
        <cfvo type="max" val="0"/>
        <color rgb="FF008AEF"/>
      </dataBar>
    </cfRule>
  </conditionalFormatting>
  <conditionalFormatting sqref="AQ7:AQ20 AQ5">
    <cfRule type="dataBar" priority="650">
      <dataBar>
        <cfvo type="min" val="0"/>
        <cfvo type="max" val="0"/>
        <color rgb="FFFFB628"/>
      </dataBar>
    </cfRule>
  </conditionalFormatting>
  <conditionalFormatting sqref="K7:L13 L14:L20 L5">
    <cfRule type="dataBar" priority="651">
      <dataBar>
        <cfvo type="min" val="0"/>
        <cfvo type="max" val="0"/>
        <color rgb="FFFF555A"/>
      </dataBar>
    </cfRule>
  </conditionalFormatting>
  <conditionalFormatting sqref="K7:L13 L14:L20 L5">
    <cfRule type="dataBar" priority="652">
      <dataBar>
        <cfvo type="min" val="0"/>
        <cfvo type="max" val="0"/>
        <color rgb="FF638EC6"/>
      </dataBar>
    </cfRule>
  </conditionalFormatting>
  <conditionalFormatting sqref="M7:M20 M5">
    <cfRule type="dataBar" priority="653">
      <dataBar>
        <cfvo type="min" val="0"/>
        <cfvo type="max" val="0"/>
        <color rgb="FFFF555A"/>
      </dataBar>
    </cfRule>
  </conditionalFormatting>
  <conditionalFormatting sqref="M7:M20 M5">
    <cfRule type="dataBar" priority="654">
      <dataBar>
        <cfvo type="min" val="0"/>
        <cfvo type="max" val="0"/>
        <color rgb="FF63C384"/>
      </dataBar>
    </cfRule>
  </conditionalFormatting>
  <conditionalFormatting sqref="M7:M20 M5">
    <cfRule type="dataBar" priority="655">
      <dataBar>
        <cfvo type="min" val="0"/>
        <cfvo type="max" val="0"/>
        <color rgb="FFD6007B"/>
      </dataBar>
    </cfRule>
  </conditionalFormatting>
  <conditionalFormatting sqref="N7:O13 O14:O20 O5">
    <cfRule type="dataBar" priority="656">
      <dataBar>
        <cfvo type="min" val="0"/>
        <cfvo type="max" val="0"/>
        <color rgb="FFD6007B"/>
      </dataBar>
    </cfRule>
  </conditionalFormatting>
  <conditionalFormatting sqref="P7:P20 P5">
    <cfRule type="dataBar" priority="657">
      <dataBar>
        <cfvo type="min" val="0"/>
        <cfvo type="max" val="0"/>
        <color rgb="FFFF555A"/>
      </dataBar>
    </cfRule>
  </conditionalFormatting>
  <conditionalFormatting sqref="P7:P20 P5">
    <cfRule type="dataBar" priority="658">
      <dataBar>
        <cfvo type="min" val="0"/>
        <cfvo type="max" val="0"/>
        <color rgb="FF63C384"/>
      </dataBar>
    </cfRule>
  </conditionalFormatting>
  <conditionalFormatting sqref="P7:P20 P5">
    <cfRule type="dataBar" priority="659">
      <dataBar>
        <cfvo type="min" val="0"/>
        <cfvo type="max" val="0"/>
        <color rgb="FFD6007B"/>
      </dataBar>
    </cfRule>
  </conditionalFormatting>
  <conditionalFormatting sqref="S7:S20 S5">
    <cfRule type="dataBar" priority="660">
      <dataBar>
        <cfvo type="min" val="0"/>
        <cfvo type="max" val="0"/>
        <color rgb="FF008AEF"/>
      </dataBar>
    </cfRule>
  </conditionalFormatting>
  <conditionalFormatting sqref="Q7:R13 R14:R20 R5">
    <cfRule type="dataBar" priority="661">
      <dataBar>
        <cfvo type="min" val="0"/>
        <cfvo type="max" val="0"/>
        <color rgb="FFFF555A"/>
      </dataBar>
    </cfRule>
  </conditionalFormatting>
  <conditionalFormatting sqref="Q7:R13 R14:R20 R5">
    <cfRule type="dataBar" priority="662">
      <dataBar>
        <cfvo type="min" val="0"/>
        <cfvo type="max" val="0"/>
        <color rgb="FFFFB628"/>
      </dataBar>
    </cfRule>
  </conditionalFormatting>
  <conditionalFormatting sqref="Q7:R13 R14:R20 R5">
    <cfRule type="dataBar" priority="663">
      <dataBar>
        <cfvo type="min" val="0"/>
        <cfvo type="max" val="0"/>
        <color rgb="FF63C384"/>
      </dataBar>
    </cfRule>
  </conditionalFormatting>
  <conditionalFormatting sqref="Q7:R13 R14:R20 R5">
    <cfRule type="dataBar" priority="664">
      <dataBar>
        <cfvo type="min" val="0"/>
        <cfvo type="max" val="0"/>
        <color rgb="FF638EC6"/>
      </dataBar>
    </cfRule>
  </conditionalFormatting>
  <conditionalFormatting sqref="S7:S20 S5">
    <cfRule type="dataBar" priority="665">
      <dataBar>
        <cfvo type="min" val="0"/>
        <cfvo type="max" val="0"/>
        <color rgb="FFFFB628"/>
      </dataBar>
    </cfRule>
  </conditionalFormatting>
  <conditionalFormatting sqref="T7:U13 U14:U20 U5">
    <cfRule type="dataBar" priority="666">
      <dataBar>
        <cfvo type="min" val="0"/>
        <cfvo type="max" val="0"/>
        <color rgb="FFD6007B"/>
      </dataBar>
    </cfRule>
  </conditionalFormatting>
  <conditionalFormatting sqref="T7:U13 U14:U20 U5">
    <cfRule type="dataBar" priority="667">
      <dataBar>
        <cfvo type="min" val="0"/>
        <cfvo type="max" val="0"/>
        <color rgb="FF008AEF"/>
      </dataBar>
    </cfRule>
  </conditionalFormatting>
  <conditionalFormatting sqref="V7:V20 V5">
    <cfRule type="dataBar" priority="668">
      <dataBar>
        <cfvo type="min" val="0"/>
        <cfvo type="max" val="0"/>
        <color rgb="FFFF555A"/>
      </dataBar>
    </cfRule>
  </conditionalFormatting>
  <conditionalFormatting sqref="V7:V20 V5">
    <cfRule type="dataBar" priority="669">
      <dataBar>
        <cfvo type="min" val="0"/>
        <cfvo type="max" val="0"/>
        <color rgb="FF63C384"/>
      </dataBar>
    </cfRule>
  </conditionalFormatting>
  <conditionalFormatting sqref="V7:V20 V5">
    <cfRule type="dataBar" priority="670">
      <dataBar>
        <cfvo type="min" val="0"/>
        <cfvo type="max" val="0"/>
        <color rgb="FFD6007B"/>
      </dataBar>
    </cfRule>
  </conditionalFormatting>
  <conditionalFormatting sqref="T7:U13 U14:U20 U5">
    <cfRule type="dataBar" priority="671">
      <dataBar>
        <cfvo type="min" val="0"/>
        <cfvo type="max" val="0"/>
        <color rgb="FFFF555A"/>
      </dataBar>
    </cfRule>
  </conditionalFormatting>
  <conditionalFormatting sqref="T7:U13 U14:U20 U5">
    <cfRule type="dataBar" priority="672">
      <dataBar>
        <cfvo type="min" val="0"/>
        <cfvo type="max" val="0"/>
        <color rgb="FF63C384"/>
      </dataBar>
    </cfRule>
  </conditionalFormatting>
  <conditionalFormatting sqref="T7:U13 U14:U20 U5">
    <cfRule type="dataBar" priority="673">
      <dataBar>
        <cfvo type="min" val="0"/>
        <cfvo type="max" val="0"/>
        <color rgb="FF638EC6"/>
      </dataBar>
    </cfRule>
  </conditionalFormatting>
  <conditionalFormatting sqref="W7:Y13 X14:Y20 X5:Y5">
    <cfRule type="dataBar" priority="674">
      <dataBar>
        <cfvo type="min" val="0"/>
        <cfvo type="max" val="0"/>
        <color rgb="FFD6007B"/>
      </dataBar>
    </cfRule>
  </conditionalFormatting>
  <conditionalFormatting sqref="W7:X13 X14:X20 X5">
    <cfRule type="dataBar" priority="675">
      <dataBar>
        <cfvo type="min" val="0"/>
        <cfvo type="max" val="0"/>
        <color rgb="FF008AEF"/>
      </dataBar>
    </cfRule>
  </conditionalFormatting>
  <conditionalFormatting sqref="Y7:Y20 Y5">
    <cfRule type="dataBar" priority="676">
      <dataBar>
        <cfvo type="min" val="0"/>
        <cfvo type="max" val="0"/>
        <color rgb="FFFF555A"/>
      </dataBar>
    </cfRule>
  </conditionalFormatting>
  <conditionalFormatting sqref="Y7:Y20 Y5">
    <cfRule type="dataBar" priority="677">
      <dataBar>
        <cfvo type="min" val="0"/>
        <cfvo type="max" val="0"/>
        <color rgb="FF63C384"/>
      </dataBar>
    </cfRule>
  </conditionalFormatting>
  <conditionalFormatting sqref="W7:X13 X14:X20 X5">
    <cfRule type="dataBar" priority="678">
      <dataBar>
        <cfvo type="min" val="0"/>
        <cfvo type="max" val="0"/>
        <color rgb="FFFF555A"/>
      </dataBar>
    </cfRule>
  </conditionalFormatting>
  <conditionalFormatting sqref="W7:X13 X14:X20 X5">
    <cfRule type="dataBar" priority="679">
      <dataBar>
        <cfvo type="min" val="0"/>
        <cfvo type="max" val="0"/>
        <color rgb="FF638EC6"/>
      </dataBar>
    </cfRule>
  </conditionalFormatting>
  <conditionalFormatting sqref="Z7:AA13 AA14:AA20 AA5">
    <cfRule type="dataBar" priority="680">
      <dataBar>
        <cfvo type="min" val="0"/>
        <cfvo type="max" val="0"/>
        <color rgb="FF63C384"/>
      </dataBar>
    </cfRule>
  </conditionalFormatting>
  <conditionalFormatting sqref="Z7:AA13 AA14:AA20 AA5">
    <cfRule type="dataBar" priority="681">
      <dataBar>
        <cfvo type="min" val="0"/>
        <cfvo type="max" val="0"/>
        <color rgb="FFD6007B"/>
      </dataBar>
    </cfRule>
  </conditionalFormatting>
  <conditionalFormatting sqref="Z7:AA13 AA14:AA20 AA5">
    <cfRule type="dataBar" priority="682">
      <dataBar>
        <cfvo type="min" val="0"/>
        <cfvo type="max" val="0"/>
        <color rgb="FFFFB628"/>
      </dataBar>
    </cfRule>
  </conditionalFormatting>
  <conditionalFormatting sqref="Z7:AB13 AA14:AB20 AA5:AB5">
    <cfRule type="dataBar" priority="683">
      <dataBar>
        <cfvo type="min" val="0"/>
        <cfvo type="max" val="0"/>
        <color rgb="FFD6007B"/>
      </dataBar>
    </cfRule>
  </conditionalFormatting>
  <conditionalFormatting sqref="Z7:AA13 AA14:AA20 AA5">
    <cfRule type="dataBar" priority="684">
      <dataBar>
        <cfvo type="min" val="0"/>
        <cfvo type="max" val="0"/>
        <color rgb="FF008AEF"/>
      </dataBar>
    </cfRule>
  </conditionalFormatting>
  <conditionalFormatting sqref="AB7:AB20 AB5">
    <cfRule type="dataBar" priority="685">
      <dataBar>
        <cfvo type="min" val="0"/>
        <cfvo type="max" val="0"/>
        <color rgb="FFFF555A"/>
      </dataBar>
    </cfRule>
  </conditionalFormatting>
  <conditionalFormatting sqref="AB7:AB20 AB5">
    <cfRule type="dataBar" priority="686">
      <dataBar>
        <cfvo type="min" val="0"/>
        <cfvo type="max" val="0"/>
        <color rgb="FF63C384"/>
      </dataBar>
    </cfRule>
  </conditionalFormatting>
  <conditionalFormatting sqref="Z7:AA13 AA14:AA20 AA5">
    <cfRule type="dataBar" priority="687">
      <dataBar>
        <cfvo type="min" val="0"/>
        <cfvo type="max" val="0"/>
        <color rgb="FFFF555A"/>
      </dataBar>
    </cfRule>
  </conditionalFormatting>
  <conditionalFormatting sqref="Z7:AA13 AA14:AA20 AA5">
    <cfRule type="dataBar" priority="688">
      <dataBar>
        <cfvo type="min" val="0"/>
        <cfvo type="max" val="0"/>
        <color rgb="FF638EC6"/>
      </dataBar>
    </cfRule>
  </conditionalFormatting>
  <conditionalFormatting sqref="AE7:AE20 AE5">
    <cfRule type="dataBar" priority="689">
      <dataBar>
        <cfvo type="min" val="0"/>
        <cfvo type="max" val="0"/>
        <color rgb="FFFF555A"/>
      </dataBar>
    </cfRule>
  </conditionalFormatting>
  <conditionalFormatting sqref="AH7:AH20 AH5">
    <cfRule type="dataBar" priority="690">
      <dataBar>
        <cfvo type="min" val="0"/>
        <cfvo type="max" val="0"/>
        <color rgb="FF63C384"/>
      </dataBar>
    </cfRule>
  </conditionalFormatting>
  <conditionalFormatting sqref="AH7:AH20 AH5">
    <cfRule type="dataBar" priority="691">
      <dataBar>
        <cfvo type="min" val="0"/>
        <cfvo type="max" val="0"/>
        <color rgb="FFD6007B"/>
      </dataBar>
    </cfRule>
  </conditionalFormatting>
  <conditionalFormatting sqref="AH7:AH20 AH5">
    <cfRule type="dataBar" priority="692">
      <dataBar>
        <cfvo type="min" val="0"/>
        <cfvo type="max" val="0"/>
        <color rgb="FF008AEF"/>
      </dataBar>
    </cfRule>
  </conditionalFormatting>
  <conditionalFormatting sqref="AH7:AH20 AH5">
    <cfRule type="dataBar" priority="693">
      <dataBar>
        <cfvo type="min" val="0"/>
        <cfvo type="max" val="0"/>
        <color rgb="FFFFB628"/>
      </dataBar>
    </cfRule>
  </conditionalFormatting>
  <conditionalFormatting sqref="AH7:AH20 AH5">
    <cfRule type="dataBar" priority="694">
      <dataBar>
        <cfvo type="min" val="0"/>
        <cfvo type="max" val="0"/>
        <color rgb="FFFF555A"/>
      </dataBar>
    </cfRule>
  </conditionalFormatting>
  <conditionalFormatting sqref="AK7:AK20 AK5">
    <cfRule type="dataBar" priority="695">
      <dataBar>
        <cfvo type="min" val="0"/>
        <cfvo type="max" val="0"/>
        <color rgb="FFFF555A"/>
      </dataBar>
    </cfRule>
  </conditionalFormatting>
  <conditionalFormatting sqref="AN7:AN20 AN5">
    <cfRule type="dataBar" priority="696">
      <dataBar>
        <cfvo type="min" val="0"/>
        <cfvo type="max" val="0"/>
        <color rgb="FFFF555A"/>
      </dataBar>
    </cfRule>
  </conditionalFormatting>
  <conditionalFormatting sqref="AQ7:AQ20 AQ5">
    <cfRule type="dataBar" priority="697">
      <dataBar>
        <cfvo type="min" val="0"/>
        <cfvo type="max" val="0"/>
        <color rgb="FFFF555A"/>
      </dataBar>
    </cfRule>
  </conditionalFormatting>
  <conditionalFormatting sqref="D7:D20 D5">
    <cfRule type="dataBar" priority="700">
      <dataBar>
        <cfvo type="min" val="0"/>
        <cfvo type="max" val="0"/>
        <color rgb="FFD6007B"/>
      </dataBar>
    </cfRule>
  </conditionalFormatting>
  <conditionalFormatting sqref="G7:G20 G5">
    <cfRule type="dataBar" priority="703">
      <dataBar>
        <cfvo type="min" val="0"/>
        <cfvo type="max" val="0"/>
        <color rgb="FF63C384"/>
      </dataBar>
    </cfRule>
  </conditionalFormatting>
  <conditionalFormatting sqref="J7:J20 J5">
    <cfRule type="dataBar" priority="707">
      <dataBar>
        <cfvo type="min" val="0"/>
        <cfvo type="max" val="0"/>
        <color rgb="FFFF555A"/>
      </dataBar>
    </cfRule>
  </conditionalFormatting>
  <conditionalFormatting sqref="M7:M20 M5">
    <cfRule type="dataBar" priority="712">
      <dataBar>
        <cfvo type="min" val="0"/>
        <cfvo type="max" val="0"/>
        <color rgb="FFFFB628"/>
      </dataBar>
    </cfRule>
  </conditionalFormatting>
  <conditionalFormatting sqref="P7:P20 P5">
    <cfRule type="dataBar" priority="718">
      <dataBar>
        <cfvo type="min" val="0"/>
        <cfvo type="max" val="0"/>
        <color rgb="FF008AEF"/>
      </dataBar>
    </cfRule>
  </conditionalFormatting>
  <conditionalFormatting sqref="S7:V13 S14:S20 S5 U14:V20 U5:V5">
    <cfRule type="dataBar" priority="783">
      <dataBar>
        <cfvo type="min" val="0"/>
        <cfvo type="max" val="0"/>
        <color rgb="FFD6007B"/>
      </dataBar>
    </cfRule>
  </conditionalFormatting>
  <conditionalFormatting sqref="Y7:AB13 AA14:AB20 AA5:AB5 Y14:Y20 Y5">
    <cfRule type="dataBar" priority="874">
      <dataBar>
        <cfvo type="min" val="0"/>
        <cfvo type="max" val="0"/>
        <color rgb="FF63C384"/>
      </dataBar>
    </cfRule>
  </conditionalFormatting>
  <conditionalFormatting sqref="AI7:AT13 AP14:AT20 AP5:AT5 AJ14:AK20 AJ5:AK5 AM14:AN20 AM5:AN5">
    <cfRule type="dataBar" priority="1301">
      <dataBar>
        <cfvo type="min" val="0"/>
        <cfvo type="max" val="0"/>
        <color rgb="FFD6007B"/>
      </dataBar>
    </cfRule>
  </conditionalFormatting>
  <conditionalFormatting sqref="AE7:AT13 AP14:AT20 AP5:AT5 AJ14:AK20 AJ5:AK5 AM14:AN20 AM5:AN5 AG14:AH20 AG5:AH5 AE14:AE20 AE5">
    <cfRule type="dataBar" priority="1303">
      <dataBar>
        <cfvo type="min" val="0"/>
        <cfvo type="max" val="0"/>
        <color rgb="FFD6007B"/>
      </dataBar>
    </cfRule>
  </conditionalFormatting>
  <conditionalFormatting sqref="B7:B20 B5">
    <cfRule type="dataBar" priority="179">
      <dataBar>
        <cfvo type="min" val="0"/>
        <cfvo type="max" val="0"/>
        <color rgb="FFD6007B"/>
      </dataBar>
    </cfRule>
  </conditionalFormatting>
  <conditionalFormatting sqref="E7:E20 E5">
    <cfRule type="dataBar" priority="178">
      <dataBar>
        <cfvo type="min" val="0"/>
        <cfvo type="max" val="0"/>
        <color rgb="FF63C384"/>
      </dataBar>
    </cfRule>
  </conditionalFormatting>
  <conditionalFormatting sqref="H7:H20 H5">
    <cfRule type="dataBar" priority="177">
      <dataBar>
        <cfvo type="min" val="0"/>
        <cfvo type="max" val="0"/>
        <color rgb="FFFF555A"/>
      </dataBar>
    </cfRule>
  </conditionalFormatting>
  <conditionalFormatting sqref="K7:K20 K5">
    <cfRule type="dataBar" priority="176">
      <dataBar>
        <cfvo type="min" val="0"/>
        <cfvo type="max" val="0"/>
        <color rgb="FFFFB628"/>
      </dataBar>
    </cfRule>
  </conditionalFormatting>
  <conditionalFormatting sqref="N7:N20 N5">
    <cfRule type="dataBar" priority="175">
      <dataBar>
        <cfvo type="min" val="0"/>
        <cfvo type="max" val="0"/>
        <color rgb="FF008AEF"/>
      </dataBar>
    </cfRule>
  </conditionalFormatting>
  <conditionalFormatting sqref="Q7:Q20 Q5">
    <cfRule type="dataBar" priority="174">
      <dataBar>
        <cfvo type="min" val="0"/>
        <cfvo type="max" val="0"/>
        <color rgb="FFD6007B"/>
      </dataBar>
    </cfRule>
  </conditionalFormatting>
  <conditionalFormatting sqref="T7:T20 T5">
    <cfRule type="dataBar" priority="173">
      <dataBar>
        <cfvo type="min" val="0"/>
        <cfvo type="max" val="0"/>
        <color rgb="FFD6007B"/>
      </dataBar>
    </cfRule>
  </conditionalFormatting>
  <conditionalFormatting sqref="W7:W20 W5">
    <cfRule type="dataBar" priority="172">
      <dataBar>
        <cfvo type="min" val="0"/>
        <cfvo type="max" val="0"/>
        <color rgb="FF63C384"/>
      </dataBar>
    </cfRule>
  </conditionalFormatting>
  <conditionalFormatting sqref="Z7:Z20 Z5">
    <cfRule type="dataBar" priority="171">
      <dataBar>
        <cfvo type="min" val="0"/>
        <cfvo type="max" val="0"/>
        <color rgb="FF63C384"/>
      </dataBar>
    </cfRule>
  </conditionalFormatting>
  <conditionalFormatting sqref="AC7:AC20 AC5">
    <cfRule type="dataBar" priority="170">
      <dataBar>
        <cfvo type="min" val="0"/>
        <cfvo type="max" val="0"/>
        <color rgb="FFD6007B"/>
      </dataBar>
    </cfRule>
  </conditionalFormatting>
  <conditionalFormatting sqref="AC7:AC20 AC5">
    <cfRule type="dataBar" priority="169">
      <dataBar>
        <cfvo type="min" val="0"/>
        <cfvo type="max" val="0"/>
        <color rgb="FFFFB628"/>
      </dataBar>
    </cfRule>
  </conditionalFormatting>
  <conditionalFormatting sqref="AF7:AF20 AF5">
    <cfRule type="dataBar" priority="168">
      <dataBar>
        <cfvo type="min" val="0"/>
        <cfvo type="max" val="0"/>
        <color rgb="FFD6007B"/>
      </dataBar>
    </cfRule>
  </conditionalFormatting>
  <conditionalFormatting sqref="AI7:AI20 AI5">
    <cfRule type="dataBar" priority="167">
      <dataBar>
        <cfvo type="min" val="0"/>
        <cfvo type="max" val="0"/>
        <color rgb="FFD6007B"/>
      </dataBar>
    </cfRule>
  </conditionalFormatting>
  <conditionalFormatting sqref="AL7:AL20 AL5">
    <cfRule type="dataBar" priority="166">
      <dataBar>
        <cfvo type="min" val="0"/>
        <cfvo type="max" val="0"/>
        <color rgb="FFD6007B"/>
      </dataBar>
    </cfRule>
  </conditionalFormatting>
  <conditionalFormatting sqref="AO7:AO20 AO5">
    <cfRule type="dataBar" priority="165">
      <dataBar>
        <cfvo type="min" val="0"/>
        <cfvo type="max" val="0"/>
        <color rgb="FFD6007B"/>
      </dataBar>
    </cfRule>
  </conditionalFormatting>
  <conditionalFormatting sqref="K7:K20 K5">
    <cfRule type="dataBar" priority="160">
      <dataBar>
        <cfvo type="min" val="0"/>
        <cfvo type="max" val="0"/>
        <color rgb="FFD6007B"/>
      </dataBar>
    </cfRule>
  </conditionalFormatting>
  <conditionalFormatting sqref="K7:K20 K5">
    <cfRule type="dataBar" priority="159">
      <dataBar>
        <cfvo type="min" val="0"/>
        <cfvo type="max" val="0"/>
        <color rgb="FF63C384"/>
      </dataBar>
    </cfRule>
  </conditionalFormatting>
  <conditionalFormatting sqref="AI7:AI20 AI22 AI5">
    <cfRule type="dataBar" priority="150">
      <dataBar>
        <cfvo type="min" val="0"/>
        <cfvo type="max" val="0"/>
        <color rgb="FFD6007B"/>
      </dataBar>
    </cfRule>
  </conditionalFormatting>
  <conditionalFormatting sqref="C7:C11 C13:C20 C5">
    <cfRule type="dataBar" priority="147">
      <dataBar>
        <cfvo type="min" val="0"/>
        <cfvo type="max" val="0"/>
        <color rgb="FFD6007B"/>
      </dataBar>
    </cfRule>
  </conditionalFormatting>
  <conditionalFormatting sqref="F7:F20 F5">
    <cfRule type="dataBar" priority="146">
      <dataBar>
        <cfvo type="min" val="0"/>
        <cfvo type="max" val="0"/>
        <color rgb="FF63C384"/>
      </dataBar>
    </cfRule>
  </conditionalFormatting>
  <conditionalFormatting sqref="I7:I20 I5">
    <cfRule type="dataBar" priority="145">
      <dataBar>
        <cfvo type="min" val="0"/>
        <cfvo type="max" val="0"/>
        <color rgb="FFFF555A"/>
      </dataBar>
    </cfRule>
  </conditionalFormatting>
  <conditionalFormatting sqref="L7:L20 L5">
    <cfRule type="dataBar" priority="144">
      <dataBar>
        <cfvo type="min" val="0"/>
        <cfvo type="max" val="0"/>
        <color rgb="FFFFB628"/>
      </dataBar>
    </cfRule>
  </conditionalFormatting>
  <conditionalFormatting sqref="O7:O20 O5">
    <cfRule type="dataBar" priority="143">
      <dataBar>
        <cfvo type="min" val="0"/>
        <cfvo type="max" val="0"/>
        <color rgb="FF008AEF"/>
      </dataBar>
    </cfRule>
  </conditionalFormatting>
  <conditionalFormatting sqref="R7:R20 R5">
    <cfRule type="dataBar" priority="142">
      <dataBar>
        <cfvo type="min" val="0"/>
        <cfvo type="max" val="0"/>
        <color rgb="FFD6007B"/>
      </dataBar>
    </cfRule>
  </conditionalFormatting>
  <conditionalFormatting sqref="U7:U20 U5">
    <cfRule type="dataBar" priority="141">
      <dataBar>
        <cfvo type="min" val="0"/>
        <cfvo type="max" val="0"/>
        <color rgb="FFD6007B"/>
      </dataBar>
    </cfRule>
  </conditionalFormatting>
  <conditionalFormatting sqref="X7:X20 X5">
    <cfRule type="dataBar" priority="140">
      <dataBar>
        <cfvo type="min" val="0"/>
        <cfvo type="max" val="0"/>
        <color rgb="FF63C384"/>
      </dataBar>
    </cfRule>
  </conditionalFormatting>
  <conditionalFormatting sqref="AA7:AA20 AA5">
    <cfRule type="dataBar" priority="139">
      <dataBar>
        <cfvo type="min" val="0"/>
        <cfvo type="max" val="0"/>
        <color rgb="FF63C384"/>
      </dataBar>
    </cfRule>
  </conditionalFormatting>
  <conditionalFormatting sqref="AD7:AD20 AD5">
    <cfRule type="dataBar" priority="138">
      <dataBar>
        <cfvo type="min" val="0"/>
        <cfvo type="max" val="0"/>
        <color rgb="FFD6007B"/>
      </dataBar>
    </cfRule>
  </conditionalFormatting>
  <conditionalFormatting sqref="AG7:AG20 AG5">
    <cfRule type="dataBar" priority="137">
      <dataBar>
        <cfvo type="min" val="0"/>
        <cfvo type="max" val="0"/>
        <color rgb="FFD6007B"/>
      </dataBar>
    </cfRule>
  </conditionalFormatting>
  <conditionalFormatting sqref="AJ7:AJ20 AJ5">
    <cfRule type="dataBar" priority="136">
      <dataBar>
        <cfvo type="min" val="0"/>
        <cfvo type="max" val="0"/>
        <color rgb="FFD6007B"/>
      </dataBar>
    </cfRule>
  </conditionalFormatting>
  <conditionalFormatting sqref="AM7:AM20 AM5">
    <cfRule type="dataBar" priority="134">
      <dataBar>
        <cfvo type="min" val="0"/>
        <cfvo type="max" val="0"/>
        <color rgb="FFD6007B"/>
      </dataBar>
    </cfRule>
  </conditionalFormatting>
  <conditionalFormatting sqref="AP7:AP20 AP5">
    <cfRule type="dataBar" priority="132">
      <dataBar>
        <cfvo type="min" val="0"/>
        <cfvo type="max" val="0"/>
        <color rgb="FFD6007B"/>
      </dataBar>
    </cfRule>
  </conditionalFormatting>
  <conditionalFormatting sqref="B7:B11 B13:B20 B5">
    <cfRule type="dataBar" priority="130">
      <dataBar>
        <cfvo type="min" val="0"/>
        <cfvo type="max" val="0"/>
        <color rgb="FFD6007B"/>
      </dataBar>
    </cfRule>
  </conditionalFormatting>
  <conditionalFormatting sqref="C7:C11">
    <cfRule type="dataBar" priority="128">
      <dataBar>
        <cfvo type="min" val="0"/>
        <cfvo type="max" val="0"/>
        <color rgb="FFD6007B"/>
      </dataBar>
    </cfRule>
  </conditionalFormatting>
  <conditionalFormatting sqref="AF6:AF20">
    <cfRule type="dataBar" priority="91">
      <dataBar>
        <cfvo type="min" val="0"/>
        <cfvo type="max" val="0"/>
        <color rgb="FFD6007B"/>
      </dataBar>
    </cfRule>
  </conditionalFormatting>
  <conditionalFormatting sqref="AG6:AG20">
    <cfRule type="dataBar" priority="90">
      <dataBar>
        <cfvo type="min" val="0"/>
        <cfvo type="max" val="0"/>
        <color rgb="FFD6007B"/>
      </dataBar>
    </cfRule>
  </conditionalFormatting>
  <conditionalFormatting sqref="B6:B20">
    <cfRule type="dataBar" priority="89">
      <dataBar>
        <cfvo type="min" val="0"/>
        <cfvo type="max" val="0"/>
        <color rgb="FFD6007B"/>
      </dataBar>
    </cfRule>
  </conditionalFormatting>
  <conditionalFormatting sqref="C6:C10 C12:C20">
    <cfRule type="dataBar" priority="88">
      <dataBar>
        <cfvo type="min" val="0"/>
        <cfvo type="max" val="0"/>
        <color rgb="FFD6007B"/>
      </dataBar>
    </cfRule>
  </conditionalFormatting>
  <conditionalFormatting sqref="B6:B20">
    <cfRule type="dataBar" priority="87">
      <dataBar>
        <cfvo type="min" val="0"/>
        <cfvo type="max" val="0"/>
        <color rgb="FFD6007B"/>
      </dataBar>
    </cfRule>
  </conditionalFormatting>
  <conditionalFormatting sqref="AF6:AF20">
    <cfRule type="dataBar" priority="86">
      <dataBar>
        <cfvo type="min" val="0"/>
        <cfvo type="max" val="0"/>
        <color rgb="FFD6007B"/>
      </dataBar>
    </cfRule>
  </conditionalFormatting>
  <conditionalFormatting sqref="AG6:AG20">
    <cfRule type="dataBar" priority="85">
      <dataBar>
        <cfvo type="min" val="0"/>
        <cfvo type="max" val="0"/>
        <color rgb="FFD6007B"/>
      </dataBar>
    </cfRule>
  </conditionalFormatting>
  <conditionalFormatting sqref="B6:B20">
    <cfRule type="dataBar" priority="84">
      <dataBar>
        <cfvo type="min" val="0"/>
        <cfvo type="max" val="0"/>
        <color rgb="FFD6007B"/>
      </dataBar>
    </cfRule>
  </conditionalFormatting>
  <conditionalFormatting sqref="B6:B20">
    <cfRule type="dataBar" priority="83">
      <dataBar>
        <cfvo type="min" val="0"/>
        <cfvo type="max" val="0"/>
        <color rgb="FFD6007B"/>
      </dataBar>
    </cfRule>
  </conditionalFormatting>
  <conditionalFormatting sqref="C6:C10">
    <cfRule type="dataBar" priority="82">
      <dataBar>
        <cfvo type="min" val="0"/>
        <cfvo type="max" val="0"/>
        <color rgb="FFD6007B"/>
      </dataBar>
    </cfRule>
  </conditionalFormatting>
  <conditionalFormatting sqref="B6:B20">
    <cfRule type="dataBar" priority="81">
      <dataBar>
        <cfvo type="min" val="0"/>
        <cfvo type="max" val="0"/>
        <color rgb="FFD6007B"/>
      </dataBar>
    </cfRule>
  </conditionalFormatting>
  <conditionalFormatting sqref="C6:C10">
    <cfRule type="dataBar" priority="80">
      <dataBar>
        <cfvo type="min" val="0"/>
        <cfvo type="max" val="0"/>
        <color rgb="FFD6007B"/>
      </dataBar>
    </cfRule>
  </conditionalFormatting>
  <conditionalFormatting sqref="B6:B20">
    <cfRule type="dataBar" priority="79">
      <dataBar>
        <cfvo type="min" val="0"/>
        <cfvo type="max" val="0"/>
        <color rgb="FFD6007B"/>
      </dataBar>
    </cfRule>
  </conditionalFormatting>
  <conditionalFormatting sqref="C6:C10">
    <cfRule type="dataBar" priority="78">
      <dataBar>
        <cfvo type="min" val="0"/>
        <cfvo type="max" val="0"/>
        <color rgb="FFD6007B"/>
      </dataBar>
    </cfRule>
  </conditionalFormatting>
  <conditionalFormatting sqref="B6:B20">
    <cfRule type="dataBar" priority="77">
      <dataBar>
        <cfvo type="min" val="0"/>
        <cfvo type="max" val="0"/>
        <color rgb="FFD6007B"/>
      </dataBar>
    </cfRule>
  </conditionalFormatting>
  <conditionalFormatting sqref="E6:E20">
    <cfRule type="dataBar" priority="76">
      <dataBar>
        <cfvo type="min" val="0"/>
        <cfvo type="max" val="0"/>
        <color rgb="FF63C384"/>
      </dataBar>
    </cfRule>
  </conditionalFormatting>
  <conditionalFormatting sqref="H6:H20">
    <cfRule type="dataBar" priority="75">
      <dataBar>
        <cfvo type="min" val="0"/>
        <cfvo type="max" val="0"/>
        <color rgb="FFFF555A"/>
      </dataBar>
    </cfRule>
  </conditionalFormatting>
  <conditionalFormatting sqref="K6:K20">
    <cfRule type="dataBar" priority="74">
      <dataBar>
        <cfvo type="min" val="0"/>
        <cfvo type="max" val="0"/>
        <color rgb="FFFFB628"/>
      </dataBar>
    </cfRule>
  </conditionalFormatting>
  <conditionalFormatting sqref="N6:N20">
    <cfRule type="dataBar" priority="73">
      <dataBar>
        <cfvo type="min" val="0"/>
        <cfvo type="max" val="0"/>
        <color rgb="FF008AEF"/>
      </dataBar>
    </cfRule>
  </conditionalFormatting>
  <conditionalFormatting sqref="Q6:Q20">
    <cfRule type="dataBar" priority="72">
      <dataBar>
        <cfvo type="min" val="0"/>
        <cfvo type="max" val="0"/>
        <color rgb="FFD6007B"/>
      </dataBar>
    </cfRule>
  </conditionalFormatting>
  <conditionalFormatting sqref="T6:T20">
    <cfRule type="dataBar" priority="71">
      <dataBar>
        <cfvo type="min" val="0"/>
        <cfvo type="max" val="0"/>
        <color rgb="FFD6007B"/>
      </dataBar>
    </cfRule>
  </conditionalFormatting>
  <conditionalFormatting sqref="W6:W20">
    <cfRule type="dataBar" priority="70">
      <dataBar>
        <cfvo type="min" val="0"/>
        <cfvo type="max" val="0"/>
        <color rgb="FF63C384"/>
      </dataBar>
    </cfRule>
  </conditionalFormatting>
  <conditionalFormatting sqref="Z6:Z20">
    <cfRule type="dataBar" priority="69">
      <dataBar>
        <cfvo type="min" val="0"/>
        <cfvo type="max" val="0"/>
        <color rgb="FF63C384"/>
      </dataBar>
    </cfRule>
  </conditionalFormatting>
  <conditionalFormatting sqref="AC6:AC20">
    <cfRule type="dataBar" priority="68">
      <dataBar>
        <cfvo type="min" val="0"/>
        <cfvo type="max" val="0"/>
        <color rgb="FFD6007B"/>
      </dataBar>
    </cfRule>
  </conditionalFormatting>
  <conditionalFormatting sqref="AF6:AF20">
    <cfRule type="dataBar" priority="67">
      <dataBar>
        <cfvo type="min" val="0"/>
        <cfvo type="max" val="0"/>
        <color rgb="FFD6007B"/>
      </dataBar>
    </cfRule>
  </conditionalFormatting>
  <conditionalFormatting sqref="AI6:AI20">
    <cfRule type="dataBar" priority="66">
      <dataBar>
        <cfvo type="min" val="0"/>
        <cfvo type="max" val="0"/>
        <color rgb="FFD6007B"/>
      </dataBar>
    </cfRule>
  </conditionalFormatting>
  <conditionalFormatting sqref="AL6:AL20">
    <cfRule type="dataBar" priority="65">
      <dataBar>
        <cfvo type="min" val="0"/>
        <cfvo type="max" val="0"/>
        <color rgb="FFD6007B"/>
      </dataBar>
    </cfRule>
  </conditionalFormatting>
  <conditionalFormatting sqref="AO6:AO20">
    <cfRule type="dataBar" priority="64">
      <dataBar>
        <cfvo type="min" val="0"/>
        <cfvo type="max" val="0"/>
        <color rgb="FFD6007B"/>
      </dataBar>
    </cfRule>
  </conditionalFormatting>
  <conditionalFormatting sqref="C6:C10">
    <cfRule type="dataBar" priority="63">
      <dataBar>
        <cfvo type="min" val="0"/>
        <cfvo type="max" val="0"/>
        <color rgb="FFD6007B"/>
      </dataBar>
    </cfRule>
  </conditionalFormatting>
  <conditionalFormatting sqref="F6:F20">
    <cfRule type="dataBar" priority="62">
      <dataBar>
        <cfvo type="min" val="0"/>
        <cfvo type="max" val="0"/>
        <color rgb="FF63C384"/>
      </dataBar>
    </cfRule>
  </conditionalFormatting>
  <conditionalFormatting sqref="I6:I20">
    <cfRule type="dataBar" priority="61">
      <dataBar>
        <cfvo type="min" val="0"/>
        <cfvo type="max" val="0"/>
        <color rgb="FFFF555A"/>
      </dataBar>
    </cfRule>
  </conditionalFormatting>
  <conditionalFormatting sqref="O6:O20">
    <cfRule type="dataBar" priority="60">
      <dataBar>
        <cfvo type="min" val="0"/>
        <cfvo type="max" val="0"/>
        <color rgb="FF008AEF"/>
      </dataBar>
    </cfRule>
  </conditionalFormatting>
  <conditionalFormatting sqref="R6:R20">
    <cfRule type="dataBar" priority="59">
      <dataBar>
        <cfvo type="min" val="0"/>
        <cfvo type="max" val="0"/>
        <color rgb="FFD6007B"/>
      </dataBar>
    </cfRule>
  </conditionalFormatting>
  <conditionalFormatting sqref="U6:U20">
    <cfRule type="dataBar" priority="58">
      <dataBar>
        <cfvo type="min" val="0"/>
        <cfvo type="max" val="0"/>
        <color rgb="FFD6007B"/>
      </dataBar>
    </cfRule>
  </conditionalFormatting>
  <conditionalFormatting sqref="X6:X20">
    <cfRule type="dataBar" priority="57">
      <dataBar>
        <cfvo type="min" val="0"/>
        <cfvo type="max" val="0"/>
        <color rgb="FF63C384"/>
      </dataBar>
    </cfRule>
  </conditionalFormatting>
  <conditionalFormatting sqref="AA6:AA20">
    <cfRule type="dataBar" priority="56">
      <dataBar>
        <cfvo type="min" val="0"/>
        <cfvo type="max" val="0"/>
        <color rgb="FF63C384"/>
      </dataBar>
    </cfRule>
  </conditionalFormatting>
  <conditionalFormatting sqref="AD6:AD20">
    <cfRule type="dataBar" priority="55">
      <dataBar>
        <cfvo type="min" val="0"/>
        <cfvo type="max" val="0"/>
        <color rgb="FFD6007B"/>
      </dataBar>
    </cfRule>
  </conditionalFormatting>
  <conditionalFormatting sqref="AG6:AG20">
    <cfRule type="dataBar" priority="54">
      <dataBar>
        <cfvo type="min" val="0"/>
        <cfvo type="max" val="0"/>
        <color rgb="FFD6007B"/>
      </dataBar>
    </cfRule>
  </conditionalFormatting>
  <conditionalFormatting sqref="AJ6:AJ20">
    <cfRule type="dataBar" priority="53">
      <dataBar>
        <cfvo type="min" val="0"/>
        <cfvo type="max" val="0"/>
        <color rgb="FFD6007B"/>
      </dataBar>
    </cfRule>
  </conditionalFormatting>
  <conditionalFormatting sqref="AJ6:AJ20">
    <cfRule type="dataBar" priority="52">
      <dataBar>
        <cfvo type="min" val="0"/>
        <cfvo type="max" val="0"/>
        <color rgb="FFD6007B"/>
      </dataBar>
    </cfRule>
  </conditionalFormatting>
  <conditionalFormatting sqref="AM6:AM20">
    <cfRule type="dataBar" priority="51">
      <dataBar>
        <cfvo type="min" val="0"/>
        <cfvo type="max" val="0"/>
        <color rgb="FFD6007B"/>
      </dataBar>
    </cfRule>
  </conditionalFormatting>
  <conditionalFormatting sqref="AM6:AM20">
    <cfRule type="dataBar" priority="50">
      <dataBar>
        <cfvo type="min" val="0"/>
        <cfvo type="max" val="0"/>
        <color rgb="FFD6007B"/>
      </dataBar>
    </cfRule>
  </conditionalFormatting>
  <conditionalFormatting sqref="AP6:AP20">
    <cfRule type="dataBar" priority="49">
      <dataBar>
        <cfvo type="min" val="0"/>
        <cfvo type="max" val="0"/>
        <color rgb="FFD6007B"/>
      </dataBar>
    </cfRule>
  </conditionalFormatting>
  <conditionalFormatting sqref="AP6:AP20">
    <cfRule type="dataBar" priority="48">
      <dataBar>
        <cfvo type="min" val="0"/>
        <cfvo type="max" val="0"/>
        <color rgb="FFD6007B"/>
      </dataBar>
    </cfRule>
  </conditionalFormatting>
  <conditionalFormatting sqref="T6:T20">
    <cfRule type="dataBar" priority="47">
      <dataBar>
        <cfvo type="min" val="0"/>
        <cfvo type="max" val="0"/>
        <color rgb="FFD6007B"/>
      </dataBar>
    </cfRule>
  </conditionalFormatting>
  <conditionalFormatting sqref="U6:U20">
    <cfRule type="dataBar" priority="46">
      <dataBar>
        <cfvo type="min" val="0"/>
        <cfvo type="max" val="0"/>
        <color rgb="FFD6007B"/>
      </dataBar>
    </cfRule>
  </conditionalFormatting>
  <conditionalFormatting sqref="W6:W20">
    <cfRule type="dataBar" priority="45">
      <dataBar>
        <cfvo type="min" val="0"/>
        <cfvo type="max" val="0"/>
        <color rgb="FF63C384"/>
      </dataBar>
    </cfRule>
  </conditionalFormatting>
  <conditionalFormatting sqref="X6:X20">
    <cfRule type="dataBar" priority="44">
      <dataBar>
        <cfvo type="min" val="0"/>
        <cfvo type="max" val="0"/>
        <color rgb="FF63C384"/>
      </dataBar>
    </cfRule>
  </conditionalFormatting>
  <conditionalFormatting sqref="Z6:Z20">
    <cfRule type="dataBar" priority="43">
      <dataBar>
        <cfvo type="min" val="0"/>
        <cfvo type="max" val="0"/>
        <color rgb="FF63C384"/>
      </dataBar>
    </cfRule>
  </conditionalFormatting>
  <conditionalFormatting sqref="AA6:AA20">
    <cfRule type="dataBar" priority="42">
      <dataBar>
        <cfvo type="min" val="0"/>
        <cfvo type="max" val="0"/>
        <color rgb="FF63C384"/>
      </dataBar>
    </cfRule>
  </conditionalFormatting>
  <conditionalFormatting sqref="C6:C10">
    <cfRule type="dataBar" priority="41">
      <dataBar>
        <cfvo type="min" val="0"/>
        <cfvo type="max" val="0"/>
        <color rgb="FFD6007B"/>
      </dataBar>
    </cfRule>
  </conditionalFormatting>
  <conditionalFormatting sqref="B6:B20">
    <cfRule type="dataBar" priority="40">
      <dataBar>
        <cfvo type="min" val="0"/>
        <cfvo type="max" val="0"/>
        <color rgb="FFD6007B"/>
      </dataBar>
    </cfRule>
  </conditionalFormatting>
  <conditionalFormatting sqref="AC6:AC20">
    <cfRule type="dataBar" priority="39">
      <dataBar>
        <cfvo type="min" val="0"/>
        <cfvo type="max" val="0"/>
        <color rgb="FFD6007B"/>
      </dataBar>
    </cfRule>
  </conditionalFormatting>
  <conditionalFormatting sqref="AM6:AM20">
    <cfRule type="dataBar" priority="38">
      <dataBar>
        <cfvo type="min" val="0"/>
        <cfvo type="max" val="0"/>
        <color rgb="FFD6007B"/>
      </dataBar>
    </cfRule>
  </conditionalFormatting>
  <conditionalFormatting sqref="AM6:AM20">
    <cfRule type="dataBar" priority="37">
      <dataBar>
        <cfvo type="min" val="0"/>
        <cfvo type="max" val="0"/>
        <color rgb="FFD6007B"/>
      </dataBar>
    </cfRule>
  </conditionalFormatting>
  <conditionalFormatting sqref="B6:B20">
    <cfRule type="dataBar" priority="36">
      <dataBar>
        <cfvo type="min" val="0"/>
        <cfvo type="max" val="0"/>
        <color rgb="FFD6007B"/>
      </dataBar>
    </cfRule>
  </conditionalFormatting>
  <conditionalFormatting sqref="E6:E20">
    <cfRule type="dataBar" priority="35">
      <dataBar>
        <cfvo type="min" val="0"/>
        <cfvo type="max" val="0"/>
        <color rgb="FF63C384"/>
      </dataBar>
    </cfRule>
  </conditionalFormatting>
  <conditionalFormatting sqref="H6:H20">
    <cfRule type="dataBar" priority="34">
      <dataBar>
        <cfvo type="min" val="0"/>
        <cfvo type="max" val="0"/>
        <color rgb="FFFF555A"/>
      </dataBar>
    </cfRule>
  </conditionalFormatting>
  <conditionalFormatting sqref="K6:K20">
    <cfRule type="dataBar" priority="33">
      <dataBar>
        <cfvo type="min" val="0"/>
        <cfvo type="max" val="0"/>
        <color rgb="FFFFB628"/>
      </dataBar>
    </cfRule>
  </conditionalFormatting>
  <conditionalFormatting sqref="N6:N20">
    <cfRule type="dataBar" priority="32">
      <dataBar>
        <cfvo type="min" val="0"/>
        <cfvo type="max" val="0"/>
        <color rgb="FF008AEF"/>
      </dataBar>
    </cfRule>
  </conditionalFormatting>
  <conditionalFormatting sqref="Q6:Q20">
    <cfRule type="dataBar" priority="31">
      <dataBar>
        <cfvo type="min" val="0"/>
        <cfvo type="max" val="0"/>
        <color rgb="FFD6007B"/>
      </dataBar>
    </cfRule>
  </conditionalFormatting>
  <conditionalFormatting sqref="T6:T20">
    <cfRule type="dataBar" priority="30">
      <dataBar>
        <cfvo type="min" val="0"/>
        <cfvo type="max" val="0"/>
        <color rgb="FFD6007B"/>
      </dataBar>
    </cfRule>
  </conditionalFormatting>
  <conditionalFormatting sqref="W6:W20">
    <cfRule type="dataBar" priority="29">
      <dataBar>
        <cfvo type="min" val="0"/>
        <cfvo type="max" val="0"/>
        <color rgb="FF63C384"/>
      </dataBar>
    </cfRule>
  </conditionalFormatting>
  <conditionalFormatting sqref="Z6:Z20">
    <cfRule type="dataBar" priority="28">
      <dataBar>
        <cfvo type="min" val="0"/>
        <cfvo type="max" val="0"/>
        <color rgb="FF63C384"/>
      </dataBar>
    </cfRule>
  </conditionalFormatting>
  <conditionalFormatting sqref="AC6:AC20">
    <cfRule type="dataBar" priority="27">
      <dataBar>
        <cfvo type="min" val="0"/>
        <cfvo type="max" val="0"/>
        <color rgb="FFD6007B"/>
      </dataBar>
    </cfRule>
  </conditionalFormatting>
  <conditionalFormatting sqref="AC6:AC20">
    <cfRule type="dataBar" priority="26">
      <dataBar>
        <cfvo type="min" val="0"/>
        <cfvo type="max" val="0"/>
        <color rgb="FFD6007B"/>
      </dataBar>
    </cfRule>
  </conditionalFormatting>
  <conditionalFormatting sqref="AF6:AF20">
    <cfRule type="dataBar" priority="25">
      <dataBar>
        <cfvo type="min" val="0"/>
        <cfvo type="max" val="0"/>
        <color rgb="FFD6007B"/>
      </dataBar>
    </cfRule>
  </conditionalFormatting>
  <conditionalFormatting sqref="AF6:AF20">
    <cfRule type="dataBar" priority="24">
      <dataBar>
        <cfvo type="min" val="0"/>
        <cfvo type="max" val="0"/>
        <color rgb="FFD6007B"/>
      </dataBar>
    </cfRule>
  </conditionalFormatting>
  <conditionalFormatting sqref="AI6:AI20">
    <cfRule type="dataBar" priority="23">
      <dataBar>
        <cfvo type="min" val="0"/>
        <cfvo type="max" val="0"/>
        <color rgb="FFD6007B"/>
      </dataBar>
    </cfRule>
  </conditionalFormatting>
  <conditionalFormatting sqref="AI6:AI20">
    <cfRule type="dataBar" priority="22">
      <dataBar>
        <cfvo type="min" val="0"/>
        <cfvo type="max" val="0"/>
        <color rgb="FFD6007B"/>
      </dataBar>
    </cfRule>
  </conditionalFormatting>
  <conditionalFormatting sqref="AL6:AL20">
    <cfRule type="dataBar" priority="21">
      <dataBar>
        <cfvo type="min" val="0"/>
        <cfvo type="max" val="0"/>
        <color rgb="FFD6007B"/>
      </dataBar>
    </cfRule>
  </conditionalFormatting>
  <conditionalFormatting sqref="AL6:AL20">
    <cfRule type="dataBar" priority="20">
      <dataBar>
        <cfvo type="min" val="0"/>
        <cfvo type="max" val="0"/>
        <color rgb="FFD6007B"/>
      </dataBar>
    </cfRule>
  </conditionalFormatting>
  <conditionalFormatting sqref="AO6:AO20">
    <cfRule type="dataBar" priority="19">
      <dataBar>
        <cfvo type="min" val="0"/>
        <cfvo type="max" val="0"/>
        <color rgb="FFD6007B"/>
      </dataBar>
    </cfRule>
  </conditionalFormatting>
  <conditionalFormatting sqref="AO6:AO20">
    <cfRule type="dataBar" priority="18">
      <dataBar>
        <cfvo type="min" val="0"/>
        <cfvo type="max" val="0"/>
        <color rgb="FFD6007B"/>
      </dataBar>
    </cfRule>
  </conditionalFormatting>
  <conditionalFormatting sqref="C6:C10">
    <cfRule type="dataBar" priority="17">
      <dataBar>
        <cfvo type="min" val="0"/>
        <cfvo type="max" val="0"/>
        <color rgb="FFD6007B"/>
      </dataBar>
    </cfRule>
  </conditionalFormatting>
  <conditionalFormatting sqref="F6:F20">
    <cfRule type="dataBar" priority="16">
      <dataBar>
        <cfvo type="min" val="0"/>
        <cfvo type="max" val="0"/>
        <color rgb="FF63C384"/>
      </dataBar>
    </cfRule>
  </conditionalFormatting>
  <conditionalFormatting sqref="I6:I20">
    <cfRule type="dataBar" priority="15">
      <dataBar>
        <cfvo type="min" val="0"/>
        <cfvo type="max" val="0"/>
        <color rgb="FFFF555A"/>
      </dataBar>
    </cfRule>
  </conditionalFormatting>
  <conditionalFormatting sqref="L6:L20">
    <cfRule type="dataBar" priority="14">
      <dataBar>
        <cfvo type="min" val="0"/>
        <cfvo type="max" val="0"/>
        <color rgb="FFFFB628"/>
      </dataBar>
    </cfRule>
  </conditionalFormatting>
  <conditionalFormatting sqref="O6:O20">
    <cfRule type="dataBar" priority="13">
      <dataBar>
        <cfvo type="min" val="0"/>
        <cfvo type="max" val="0"/>
        <color rgb="FF008AEF"/>
      </dataBar>
    </cfRule>
  </conditionalFormatting>
  <conditionalFormatting sqref="R6:R20">
    <cfRule type="dataBar" priority="12">
      <dataBar>
        <cfvo type="min" val="0"/>
        <cfvo type="max" val="0"/>
        <color rgb="FFD6007B"/>
      </dataBar>
    </cfRule>
  </conditionalFormatting>
  <conditionalFormatting sqref="U6:U20">
    <cfRule type="dataBar" priority="11">
      <dataBar>
        <cfvo type="min" val="0"/>
        <cfvo type="max" val="0"/>
        <color rgb="FFD6007B"/>
      </dataBar>
    </cfRule>
  </conditionalFormatting>
  <conditionalFormatting sqref="X6:X20">
    <cfRule type="dataBar" priority="10">
      <dataBar>
        <cfvo type="min" val="0"/>
        <cfvo type="max" val="0"/>
        <color rgb="FF63C384"/>
      </dataBar>
    </cfRule>
  </conditionalFormatting>
  <conditionalFormatting sqref="AA6:AA20">
    <cfRule type="dataBar" priority="9">
      <dataBar>
        <cfvo type="min" val="0"/>
        <cfvo type="max" val="0"/>
        <color rgb="FF63C384"/>
      </dataBar>
    </cfRule>
  </conditionalFormatting>
  <conditionalFormatting sqref="AD6:AD20">
    <cfRule type="dataBar" priority="8">
      <dataBar>
        <cfvo type="min" val="0"/>
        <cfvo type="max" val="0"/>
        <color rgb="FFD6007B"/>
      </dataBar>
    </cfRule>
  </conditionalFormatting>
  <conditionalFormatting sqref="AG6:AG20">
    <cfRule type="dataBar" priority="7">
      <dataBar>
        <cfvo type="min" val="0"/>
        <cfvo type="max" val="0"/>
        <color rgb="FFD6007B"/>
      </dataBar>
    </cfRule>
  </conditionalFormatting>
  <conditionalFormatting sqref="AJ6:AJ20">
    <cfRule type="dataBar" priority="6">
      <dataBar>
        <cfvo type="min" val="0"/>
        <cfvo type="max" val="0"/>
        <color rgb="FFD6007B"/>
      </dataBar>
    </cfRule>
  </conditionalFormatting>
  <conditionalFormatting sqref="AJ6:AJ20">
    <cfRule type="dataBar" priority="5">
      <dataBar>
        <cfvo type="min" val="0"/>
        <cfvo type="max" val="0"/>
        <color rgb="FFD6007B"/>
      </dataBar>
    </cfRule>
  </conditionalFormatting>
  <conditionalFormatting sqref="AM6:AM20">
    <cfRule type="dataBar" priority="4">
      <dataBar>
        <cfvo type="min" val="0"/>
        <cfvo type="max" val="0"/>
        <color rgb="FFD6007B"/>
      </dataBar>
    </cfRule>
  </conditionalFormatting>
  <conditionalFormatting sqref="AM6:AM20">
    <cfRule type="dataBar" priority="3">
      <dataBar>
        <cfvo type="min" val="0"/>
        <cfvo type="max" val="0"/>
        <color rgb="FFD6007B"/>
      </dataBar>
    </cfRule>
  </conditionalFormatting>
  <conditionalFormatting sqref="AP6:AP20">
    <cfRule type="dataBar" priority="2">
      <dataBar>
        <cfvo type="min" val="0"/>
        <cfvo type="max" val="0"/>
        <color rgb="FFD6007B"/>
      </dataBar>
    </cfRule>
  </conditionalFormatting>
  <conditionalFormatting sqref="AP6:AP20">
    <cfRule type="dataBar" priority="1">
      <dataBar>
        <cfvo type="min" val="0"/>
        <cfvo type="max" val="0"/>
        <color rgb="FFD6007B"/>
      </dataBar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AG56"/>
  <sheetViews>
    <sheetView workbookViewId="0">
      <selection sqref="A1:A1048576"/>
    </sheetView>
  </sheetViews>
  <sheetFormatPr defaultRowHeight="15"/>
  <cols>
    <col min="1" max="1" width="23.140625" customWidth="1"/>
    <col min="16" max="16" width="10.140625" customWidth="1"/>
    <col min="18" max="18" width="13.140625" customWidth="1"/>
    <col min="32" max="32" width="10.28515625" customWidth="1"/>
  </cols>
  <sheetData>
    <row r="2" spans="1:33" ht="15.75" thickBot="1"/>
    <row r="3" spans="1:33" ht="32.25" customHeight="1" thickBot="1">
      <c r="A3" s="261" t="s">
        <v>79</v>
      </c>
      <c r="B3" s="254" t="s">
        <v>0</v>
      </c>
      <c r="C3" s="255"/>
      <c r="D3" s="254" t="s">
        <v>1</v>
      </c>
      <c r="E3" s="255"/>
      <c r="F3" s="254" t="s">
        <v>2</v>
      </c>
      <c r="G3" s="255"/>
      <c r="H3" s="254" t="s">
        <v>3</v>
      </c>
      <c r="I3" s="255"/>
      <c r="J3" s="254" t="s">
        <v>4</v>
      </c>
      <c r="K3" s="255"/>
      <c r="L3" s="254" t="s">
        <v>5</v>
      </c>
      <c r="M3" s="255"/>
      <c r="N3" s="254" t="s">
        <v>6</v>
      </c>
      <c r="O3" s="255"/>
      <c r="P3" s="254" t="s">
        <v>7</v>
      </c>
      <c r="Q3" s="255"/>
      <c r="R3" s="254" t="s">
        <v>14</v>
      </c>
      <c r="S3" s="255"/>
      <c r="T3" s="254" t="s">
        <v>15</v>
      </c>
      <c r="U3" s="255"/>
      <c r="V3" s="237" t="s">
        <v>16</v>
      </c>
      <c r="W3" s="237"/>
      <c r="X3" s="254" t="s">
        <v>17</v>
      </c>
      <c r="Y3" s="263"/>
      <c r="Z3" s="258" t="s">
        <v>65</v>
      </c>
      <c r="AA3" s="259"/>
      <c r="AB3" s="258" t="s">
        <v>66</v>
      </c>
      <c r="AC3" s="259"/>
      <c r="AD3" s="258" t="s">
        <v>75</v>
      </c>
      <c r="AE3" s="260"/>
      <c r="AF3" s="319" t="s">
        <v>8</v>
      </c>
      <c r="AG3" s="264" t="s">
        <v>9</v>
      </c>
    </row>
    <row r="4" spans="1:33" ht="63" customHeight="1">
      <c r="A4" s="262"/>
      <c r="B4" s="248" t="s">
        <v>239</v>
      </c>
      <c r="C4" s="8" t="s">
        <v>11</v>
      </c>
      <c r="D4" s="7" t="s">
        <v>240</v>
      </c>
      <c r="E4" s="8" t="s">
        <v>11</v>
      </c>
      <c r="F4" s="9" t="s">
        <v>241</v>
      </c>
      <c r="G4" s="8" t="s">
        <v>11</v>
      </c>
      <c r="H4" s="7" t="s">
        <v>242</v>
      </c>
      <c r="I4" s="8" t="s">
        <v>11</v>
      </c>
      <c r="J4" s="7" t="s">
        <v>243</v>
      </c>
      <c r="K4" s="8" t="s">
        <v>11</v>
      </c>
      <c r="L4" s="7" t="s">
        <v>23</v>
      </c>
      <c r="M4" s="8" t="s">
        <v>11</v>
      </c>
      <c r="N4" s="10" t="s">
        <v>244</v>
      </c>
      <c r="O4" s="8" t="s">
        <v>11</v>
      </c>
      <c r="P4" s="250" t="s">
        <v>246</v>
      </c>
      <c r="Q4" s="8" t="s">
        <v>11</v>
      </c>
      <c r="R4" s="249" t="s">
        <v>247</v>
      </c>
      <c r="S4" s="8" t="s">
        <v>11</v>
      </c>
      <c r="T4" s="10" t="s">
        <v>248</v>
      </c>
      <c r="U4" s="8" t="s">
        <v>11</v>
      </c>
      <c r="V4" s="10" t="s">
        <v>20</v>
      </c>
      <c r="W4" s="8" t="s">
        <v>11</v>
      </c>
      <c r="X4" s="7" t="s">
        <v>12</v>
      </c>
      <c r="Y4" s="8" t="s">
        <v>11</v>
      </c>
      <c r="Z4" s="53" t="s">
        <v>64</v>
      </c>
      <c r="AA4" s="40" t="s">
        <v>11</v>
      </c>
      <c r="AB4" s="53" t="s">
        <v>254</v>
      </c>
      <c r="AC4" s="40" t="s">
        <v>11</v>
      </c>
      <c r="AD4" s="53" t="s">
        <v>67</v>
      </c>
      <c r="AE4" s="40" t="s">
        <v>11</v>
      </c>
      <c r="AF4" s="320"/>
      <c r="AG4" s="265"/>
    </row>
    <row r="5" spans="1:33" ht="15.75">
      <c r="A5" s="251"/>
      <c r="B5" s="14">
        <v>1.1000000000000001</v>
      </c>
      <c r="C5" s="15" t="s">
        <v>88</v>
      </c>
      <c r="D5" s="14">
        <v>2.1</v>
      </c>
      <c r="E5" s="15" t="s">
        <v>89</v>
      </c>
      <c r="F5" s="16">
        <v>3.1</v>
      </c>
      <c r="G5" s="15" t="s">
        <v>96</v>
      </c>
      <c r="H5" s="14">
        <v>4.0999999999999996</v>
      </c>
      <c r="I5" s="15" t="s">
        <v>90</v>
      </c>
      <c r="J5" s="14">
        <v>5.0999999999999996</v>
      </c>
      <c r="K5" s="15" t="s">
        <v>97</v>
      </c>
      <c r="L5" s="14">
        <v>6.1</v>
      </c>
      <c r="M5" s="15" t="s">
        <v>100</v>
      </c>
      <c r="N5" s="15" t="s">
        <v>245</v>
      </c>
      <c r="O5" s="15" t="s">
        <v>101</v>
      </c>
      <c r="P5" s="14">
        <v>8.1</v>
      </c>
      <c r="Q5" s="15" t="s">
        <v>104</v>
      </c>
      <c r="R5" s="14">
        <v>9.1</v>
      </c>
      <c r="S5" s="15" t="s">
        <v>105</v>
      </c>
      <c r="T5" s="14">
        <v>10.1</v>
      </c>
      <c r="U5" s="15" t="s">
        <v>106</v>
      </c>
      <c r="V5" s="15" t="s">
        <v>249</v>
      </c>
      <c r="W5" s="15" t="s">
        <v>111</v>
      </c>
      <c r="X5" s="14">
        <v>12.1</v>
      </c>
      <c r="Y5" s="15" t="s">
        <v>69</v>
      </c>
      <c r="Z5" s="15" t="s">
        <v>250</v>
      </c>
      <c r="AA5" s="15" t="s">
        <v>71</v>
      </c>
      <c r="AB5" s="15" t="s">
        <v>251</v>
      </c>
      <c r="AC5" s="15" t="s">
        <v>73</v>
      </c>
      <c r="AD5" s="15" t="s">
        <v>252</v>
      </c>
      <c r="AE5" s="15" t="s">
        <v>132</v>
      </c>
      <c r="AF5" s="60" t="s">
        <v>25</v>
      </c>
      <c r="AG5" s="14" t="s">
        <v>13</v>
      </c>
    </row>
    <row r="6" spans="1:33" ht="26.25" customHeight="1">
      <c r="A6" s="98" t="s">
        <v>182</v>
      </c>
      <c r="B6" s="109">
        <v>0</v>
      </c>
      <c r="C6" s="148">
        <v>1</v>
      </c>
      <c r="D6" s="111">
        <v>0</v>
      </c>
      <c r="E6" s="153">
        <v>1</v>
      </c>
      <c r="F6" s="109">
        <v>1</v>
      </c>
      <c r="G6" s="155">
        <v>1</v>
      </c>
      <c r="H6" s="127">
        <v>9.2799999999999994</v>
      </c>
      <c r="I6" s="157">
        <v>2</v>
      </c>
      <c r="J6" s="127">
        <v>0.86</v>
      </c>
      <c r="K6" s="159">
        <v>16</v>
      </c>
      <c r="L6" s="111">
        <v>9.1399999999999995E-2</v>
      </c>
      <c r="M6" s="161">
        <v>5</v>
      </c>
      <c r="N6" s="127">
        <v>44.85</v>
      </c>
      <c r="O6" s="153">
        <v>7</v>
      </c>
      <c r="P6" s="109">
        <v>1</v>
      </c>
      <c r="Q6" s="165">
        <v>1</v>
      </c>
      <c r="R6" s="111">
        <v>15.103999999999999</v>
      </c>
      <c r="S6" s="167">
        <v>2</v>
      </c>
      <c r="T6" s="127">
        <v>0</v>
      </c>
      <c r="U6" s="148">
        <v>2</v>
      </c>
      <c r="V6" s="127">
        <v>57</v>
      </c>
      <c r="W6" s="169">
        <v>1</v>
      </c>
      <c r="X6" s="128">
        <v>280</v>
      </c>
      <c r="Y6" s="153">
        <v>4</v>
      </c>
      <c r="Z6" s="127">
        <v>294</v>
      </c>
      <c r="AA6" s="171">
        <v>8</v>
      </c>
      <c r="AB6" s="127">
        <v>397</v>
      </c>
      <c r="AC6" s="148">
        <v>4</v>
      </c>
      <c r="AD6" s="127">
        <v>389</v>
      </c>
      <c r="AE6" s="173">
        <v>10</v>
      </c>
      <c r="AF6" s="127">
        <f t="shared" ref="AF6:AF37" si="0">C6+E6+G6+I6+K6+M6+O6+Q6+S6+U6+W6+Y6+AA6+AC6+AE6</f>
        <v>65</v>
      </c>
      <c r="AG6" s="148">
        <v>1</v>
      </c>
    </row>
    <row r="7" spans="1:33" ht="33" customHeight="1">
      <c r="A7" s="252" t="s">
        <v>183</v>
      </c>
      <c r="B7" s="104">
        <v>0</v>
      </c>
      <c r="C7" s="149">
        <v>1</v>
      </c>
      <c r="D7" s="102">
        <v>1.6000000000000001E-3</v>
      </c>
      <c r="E7" s="154">
        <v>4</v>
      </c>
      <c r="F7" s="104">
        <v>1</v>
      </c>
      <c r="G7" s="155">
        <v>1</v>
      </c>
      <c r="H7" s="120">
        <v>8.66</v>
      </c>
      <c r="I7" s="158">
        <v>5</v>
      </c>
      <c r="J7" s="121">
        <v>0.48</v>
      </c>
      <c r="K7" s="160">
        <v>9</v>
      </c>
      <c r="L7" s="102">
        <v>0.23330000000000001</v>
      </c>
      <c r="M7" s="162">
        <v>16</v>
      </c>
      <c r="N7" s="120">
        <v>43.84</v>
      </c>
      <c r="O7" s="154">
        <v>10</v>
      </c>
      <c r="P7" s="102">
        <v>1</v>
      </c>
      <c r="Q7" s="165">
        <v>1</v>
      </c>
      <c r="R7" s="104">
        <v>-16.8</v>
      </c>
      <c r="S7" s="168">
        <v>44</v>
      </c>
      <c r="T7" s="120">
        <v>0</v>
      </c>
      <c r="U7" s="148">
        <v>2</v>
      </c>
      <c r="V7" s="120">
        <v>22</v>
      </c>
      <c r="W7" s="170">
        <v>6</v>
      </c>
      <c r="X7" s="120">
        <v>300</v>
      </c>
      <c r="Y7" s="154">
        <v>2</v>
      </c>
      <c r="Z7" s="120">
        <v>304</v>
      </c>
      <c r="AA7" s="172">
        <v>17</v>
      </c>
      <c r="AB7" s="120">
        <v>397</v>
      </c>
      <c r="AC7" s="149">
        <v>4</v>
      </c>
      <c r="AD7" s="120">
        <v>391</v>
      </c>
      <c r="AE7" s="174">
        <v>8</v>
      </c>
      <c r="AF7" s="127">
        <f t="shared" si="0"/>
        <v>130</v>
      </c>
      <c r="AG7" s="253">
        <v>3</v>
      </c>
    </row>
    <row r="8" spans="1:33" ht="15.75">
      <c r="A8" s="97" t="s">
        <v>177</v>
      </c>
      <c r="B8" s="106">
        <v>0</v>
      </c>
      <c r="C8" s="148">
        <v>1</v>
      </c>
      <c r="D8" s="111">
        <v>4.0000000000000002E-4</v>
      </c>
      <c r="E8" s="153">
        <v>2</v>
      </c>
      <c r="F8" s="106">
        <v>1</v>
      </c>
      <c r="G8" s="155">
        <v>1</v>
      </c>
      <c r="H8" s="122">
        <v>7.42</v>
      </c>
      <c r="I8" s="157">
        <v>30</v>
      </c>
      <c r="J8" s="122">
        <v>0.23</v>
      </c>
      <c r="K8" s="159">
        <v>3</v>
      </c>
      <c r="L8" s="103">
        <v>9.0899999999999995E-2</v>
      </c>
      <c r="M8" s="161">
        <v>4</v>
      </c>
      <c r="N8" s="127">
        <v>34.5</v>
      </c>
      <c r="O8" s="153">
        <v>31</v>
      </c>
      <c r="P8" s="106">
        <v>1</v>
      </c>
      <c r="Q8" s="165">
        <v>1</v>
      </c>
      <c r="R8" s="111">
        <v>1.4750000000000001</v>
      </c>
      <c r="S8" s="167">
        <v>21</v>
      </c>
      <c r="T8" s="127">
        <v>0</v>
      </c>
      <c r="U8" s="148">
        <v>2</v>
      </c>
      <c r="V8" s="122">
        <v>0</v>
      </c>
      <c r="W8" s="169">
        <v>14</v>
      </c>
      <c r="X8" s="127">
        <v>280</v>
      </c>
      <c r="Y8" s="153">
        <v>4</v>
      </c>
      <c r="Z8" s="127">
        <v>340</v>
      </c>
      <c r="AA8" s="171">
        <v>24</v>
      </c>
      <c r="AB8" s="127">
        <v>400</v>
      </c>
      <c r="AC8" s="148">
        <v>1</v>
      </c>
      <c r="AD8" s="127">
        <v>400</v>
      </c>
      <c r="AE8" s="173">
        <v>1</v>
      </c>
      <c r="AF8" s="127">
        <f t="shared" si="0"/>
        <v>140</v>
      </c>
      <c r="AG8" s="148">
        <v>4</v>
      </c>
    </row>
    <row r="9" spans="1:33" ht="15.75">
      <c r="A9" s="98" t="s">
        <v>184</v>
      </c>
      <c r="B9" s="105">
        <v>0</v>
      </c>
      <c r="C9" s="148">
        <v>1</v>
      </c>
      <c r="D9" s="102">
        <v>4.8999999999999998E-3</v>
      </c>
      <c r="E9" s="153">
        <v>15</v>
      </c>
      <c r="F9" s="105">
        <v>1</v>
      </c>
      <c r="G9" s="155">
        <v>1</v>
      </c>
      <c r="H9" s="120">
        <v>7.18</v>
      </c>
      <c r="I9" s="157">
        <v>35</v>
      </c>
      <c r="J9" s="121">
        <v>0.33</v>
      </c>
      <c r="K9" s="159">
        <v>4</v>
      </c>
      <c r="L9" s="100">
        <v>0.1905</v>
      </c>
      <c r="M9" s="161">
        <v>9</v>
      </c>
      <c r="N9" s="120">
        <v>32.17</v>
      </c>
      <c r="O9" s="154">
        <v>42</v>
      </c>
      <c r="P9" s="105">
        <v>1</v>
      </c>
      <c r="Q9" s="165">
        <v>1</v>
      </c>
      <c r="R9" s="102">
        <v>3.2202000000000002</v>
      </c>
      <c r="S9" s="168">
        <v>7</v>
      </c>
      <c r="T9" s="120">
        <v>0</v>
      </c>
      <c r="U9" s="148">
        <v>2</v>
      </c>
      <c r="V9" s="108">
        <v>4</v>
      </c>
      <c r="W9" s="170">
        <v>13</v>
      </c>
      <c r="X9" s="120">
        <v>267</v>
      </c>
      <c r="Y9" s="154">
        <v>7</v>
      </c>
      <c r="Z9" s="120">
        <v>309</v>
      </c>
      <c r="AA9" s="171">
        <v>19</v>
      </c>
      <c r="AB9" s="120">
        <v>399</v>
      </c>
      <c r="AC9" s="148">
        <v>2</v>
      </c>
      <c r="AD9" s="120">
        <v>390</v>
      </c>
      <c r="AE9" s="174">
        <v>9</v>
      </c>
      <c r="AF9" s="127">
        <f t="shared" si="0"/>
        <v>167</v>
      </c>
      <c r="AG9" s="148">
        <v>10</v>
      </c>
    </row>
    <row r="10" spans="1:33" ht="15.75">
      <c r="A10" s="98" t="s">
        <v>185</v>
      </c>
      <c r="B10" s="105">
        <v>0</v>
      </c>
      <c r="C10" s="148">
        <v>1</v>
      </c>
      <c r="D10" s="102">
        <v>2.3199999999999998E-2</v>
      </c>
      <c r="E10" s="153">
        <v>42</v>
      </c>
      <c r="F10" s="100">
        <v>0.99250000000000005</v>
      </c>
      <c r="G10" s="155">
        <v>2</v>
      </c>
      <c r="H10" s="108">
        <v>8.8699999999999992</v>
      </c>
      <c r="I10" s="157">
        <v>3</v>
      </c>
      <c r="J10" s="108">
        <v>0.94</v>
      </c>
      <c r="K10" s="159">
        <v>19</v>
      </c>
      <c r="L10" s="100">
        <v>0.36580000000000001</v>
      </c>
      <c r="M10" s="161">
        <v>31</v>
      </c>
      <c r="N10" s="120">
        <v>49.64</v>
      </c>
      <c r="O10" s="154">
        <v>1</v>
      </c>
      <c r="P10" s="100">
        <v>1</v>
      </c>
      <c r="Q10" s="165">
        <v>1</v>
      </c>
      <c r="R10" s="102">
        <v>2.6244999999999998</v>
      </c>
      <c r="S10" s="168">
        <v>9</v>
      </c>
      <c r="T10" s="120">
        <v>20</v>
      </c>
      <c r="U10" s="148">
        <v>1</v>
      </c>
      <c r="V10" s="108">
        <v>41</v>
      </c>
      <c r="W10" s="170">
        <v>2</v>
      </c>
      <c r="X10" s="120">
        <v>267</v>
      </c>
      <c r="Y10" s="154">
        <v>7</v>
      </c>
      <c r="Z10" s="120">
        <v>301</v>
      </c>
      <c r="AA10" s="171">
        <v>14</v>
      </c>
      <c r="AB10" s="120">
        <v>388</v>
      </c>
      <c r="AC10" s="148">
        <v>11</v>
      </c>
      <c r="AD10" s="120">
        <v>377</v>
      </c>
      <c r="AE10" s="174">
        <v>18</v>
      </c>
      <c r="AF10" s="127">
        <f t="shared" si="0"/>
        <v>162</v>
      </c>
      <c r="AG10" s="148">
        <v>9</v>
      </c>
    </row>
    <row r="11" spans="1:33" ht="31.5">
      <c r="A11" s="96" t="s">
        <v>186</v>
      </c>
      <c r="B11" s="112">
        <v>0</v>
      </c>
      <c r="C11" s="148">
        <v>1</v>
      </c>
      <c r="D11" s="111">
        <v>7.0000000000000001E-3</v>
      </c>
      <c r="E11" s="153">
        <v>21</v>
      </c>
      <c r="F11" s="109">
        <v>1</v>
      </c>
      <c r="G11" s="155">
        <v>1</v>
      </c>
      <c r="H11" s="127">
        <v>9.44</v>
      </c>
      <c r="I11" s="157">
        <v>1</v>
      </c>
      <c r="J11" s="127">
        <v>0.75</v>
      </c>
      <c r="K11" s="159">
        <v>14</v>
      </c>
      <c r="L11" s="111">
        <v>0.22409999999999999</v>
      </c>
      <c r="M11" s="161">
        <v>14</v>
      </c>
      <c r="N11" s="124">
        <v>49.5</v>
      </c>
      <c r="O11" s="153">
        <v>2</v>
      </c>
      <c r="P11" s="109">
        <v>1</v>
      </c>
      <c r="Q11" s="165">
        <v>1</v>
      </c>
      <c r="R11" s="109">
        <v>64.25</v>
      </c>
      <c r="S11" s="167">
        <v>1</v>
      </c>
      <c r="T11" s="127">
        <v>0</v>
      </c>
      <c r="U11" s="148">
        <v>2</v>
      </c>
      <c r="V11" s="127">
        <v>24</v>
      </c>
      <c r="W11" s="169">
        <v>5</v>
      </c>
      <c r="X11" s="127">
        <v>240</v>
      </c>
      <c r="Y11" s="153">
        <v>12</v>
      </c>
      <c r="Z11" s="127">
        <v>302</v>
      </c>
      <c r="AA11" s="171">
        <v>15</v>
      </c>
      <c r="AB11" s="127">
        <v>398</v>
      </c>
      <c r="AC11" s="148">
        <v>3</v>
      </c>
      <c r="AD11" s="127">
        <v>384</v>
      </c>
      <c r="AE11" s="173">
        <v>14</v>
      </c>
      <c r="AF11" s="127">
        <f t="shared" si="0"/>
        <v>107</v>
      </c>
      <c r="AG11" s="148">
        <v>2</v>
      </c>
    </row>
    <row r="12" spans="1:33" ht="15.75">
      <c r="A12" s="98" t="s">
        <v>214</v>
      </c>
      <c r="B12" s="102">
        <v>2.3300000000000001E-2</v>
      </c>
      <c r="C12" s="149">
        <v>8</v>
      </c>
      <c r="D12" s="102">
        <v>2.7000000000000001E-3</v>
      </c>
      <c r="E12" s="154">
        <v>7</v>
      </c>
      <c r="F12" s="104">
        <v>1</v>
      </c>
      <c r="G12" s="155">
        <v>1</v>
      </c>
      <c r="H12" s="120">
        <v>8.0500000000000007</v>
      </c>
      <c r="I12" s="158">
        <v>15</v>
      </c>
      <c r="J12" s="120">
        <v>0.47</v>
      </c>
      <c r="K12" s="160">
        <v>8</v>
      </c>
      <c r="L12" s="102">
        <v>0.25</v>
      </c>
      <c r="M12" s="162">
        <v>19</v>
      </c>
      <c r="N12" s="120">
        <v>44.72</v>
      </c>
      <c r="O12" s="154">
        <v>8</v>
      </c>
      <c r="P12" s="104">
        <v>1</v>
      </c>
      <c r="Q12" s="165">
        <v>1</v>
      </c>
      <c r="R12" s="102">
        <v>2.3332999999999999</v>
      </c>
      <c r="S12" s="168">
        <v>12</v>
      </c>
      <c r="T12" s="120">
        <v>0</v>
      </c>
      <c r="U12" s="148">
        <v>2</v>
      </c>
      <c r="V12" s="120">
        <v>0</v>
      </c>
      <c r="W12" s="170">
        <v>14</v>
      </c>
      <c r="X12" s="120">
        <v>200</v>
      </c>
      <c r="Y12" s="154">
        <v>18</v>
      </c>
      <c r="Z12" s="120">
        <v>293</v>
      </c>
      <c r="AA12" s="172">
        <v>7</v>
      </c>
      <c r="AB12" s="120">
        <v>391</v>
      </c>
      <c r="AC12" s="149">
        <v>8</v>
      </c>
      <c r="AD12" s="120">
        <v>352</v>
      </c>
      <c r="AE12" s="174">
        <v>24</v>
      </c>
      <c r="AF12" s="127">
        <f t="shared" si="0"/>
        <v>152</v>
      </c>
      <c r="AG12" s="149">
        <v>7</v>
      </c>
    </row>
    <row r="13" spans="1:33" s="2" customFormat="1" ht="15.75">
      <c r="A13" s="97" t="s">
        <v>187</v>
      </c>
      <c r="B13" s="106">
        <v>0</v>
      </c>
      <c r="C13" s="148">
        <v>1</v>
      </c>
      <c r="D13" s="111">
        <v>6.1999999999999998E-3</v>
      </c>
      <c r="E13" s="153">
        <v>19</v>
      </c>
      <c r="F13" s="106">
        <v>1</v>
      </c>
      <c r="G13" s="155">
        <v>1</v>
      </c>
      <c r="H13" s="122">
        <v>7.51</v>
      </c>
      <c r="I13" s="157">
        <v>28</v>
      </c>
      <c r="J13" s="122">
        <v>0.91</v>
      </c>
      <c r="K13" s="159">
        <v>18</v>
      </c>
      <c r="L13" s="103">
        <v>0.27450000000000002</v>
      </c>
      <c r="M13" s="161">
        <v>21</v>
      </c>
      <c r="N13" s="127">
        <v>33.380000000000003</v>
      </c>
      <c r="O13" s="153">
        <v>37</v>
      </c>
      <c r="P13" s="106">
        <v>1</v>
      </c>
      <c r="Q13" s="165">
        <v>1</v>
      </c>
      <c r="R13" s="109">
        <v>0.5</v>
      </c>
      <c r="S13" s="167">
        <v>39</v>
      </c>
      <c r="T13" s="127">
        <v>0</v>
      </c>
      <c r="U13" s="148">
        <v>2</v>
      </c>
      <c r="V13" s="122">
        <v>0</v>
      </c>
      <c r="W13" s="169">
        <v>14</v>
      </c>
      <c r="X13" s="127">
        <v>300</v>
      </c>
      <c r="Y13" s="153">
        <v>2</v>
      </c>
      <c r="Z13" s="127">
        <v>293</v>
      </c>
      <c r="AA13" s="171">
        <v>7</v>
      </c>
      <c r="AB13" s="127">
        <v>391</v>
      </c>
      <c r="AC13" s="148">
        <v>8</v>
      </c>
      <c r="AD13" s="127">
        <v>396</v>
      </c>
      <c r="AE13" s="173">
        <v>4</v>
      </c>
      <c r="AF13" s="127">
        <f t="shared" si="0"/>
        <v>202</v>
      </c>
      <c r="AG13" s="148">
        <v>22</v>
      </c>
    </row>
    <row r="14" spans="1:33" ht="15.75">
      <c r="A14" s="96" t="s">
        <v>188</v>
      </c>
      <c r="B14" s="106">
        <v>0</v>
      </c>
      <c r="C14" s="148">
        <v>1</v>
      </c>
      <c r="D14" s="111">
        <v>1.34E-2</v>
      </c>
      <c r="E14" s="153">
        <v>30</v>
      </c>
      <c r="F14" s="106">
        <v>1</v>
      </c>
      <c r="G14" s="155">
        <v>1</v>
      </c>
      <c r="H14" s="122">
        <v>8.5</v>
      </c>
      <c r="I14" s="157">
        <v>8</v>
      </c>
      <c r="J14" s="122">
        <v>1.33</v>
      </c>
      <c r="K14" s="159">
        <v>32</v>
      </c>
      <c r="L14" s="103">
        <v>0.61309999999999998</v>
      </c>
      <c r="M14" s="161">
        <v>40</v>
      </c>
      <c r="N14" s="127">
        <v>40.909999999999997</v>
      </c>
      <c r="O14" s="153">
        <v>13</v>
      </c>
      <c r="P14" s="106">
        <v>1</v>
      </c>
      <c r="Q14" s="165">
        <v>1</v>
      </c>
      <c r="R14" s="109">
        <v>1</v>
      </c>
      <c r="S14" s="167">
        <v>28</v>
      </c>
      <c r="T14" s="127">
        <v>0</v>
      </c>
      <c r="U14" s="148">
        <v>2</v>
      </c>
      <c r="V14" s="122">
        <v>30</v>
      </c>
      <c r="W14" s="169">
        <v>4</v>
      </c>
      <c r="X14" s="127">
        <v>238</v>
      </c>
      <c r="Y14" s="153">
        <v>13</v>
      </c>
      <c r="Z14" s="127">
        <v>289</v>
      </c>
      <c r="AA14" s="171">
        <v>5</v>
      </c>
      <c r="AB14" s="127">
        <v>393</v>
      </c>
      <c r="AC14" s="148">
        <v>6</v>
      </c>
      <c r="AD14" s="127">
        <v>388</v>
      </c>
      <c r="AE14" s="173">
        <v>11</v>
      </c>
      <c r="AF14" s="127">
        <f t="shared" si="0"/>
        <v>195</v>
      </c>
      <c r="AG14" s="148">
        <v>20</v>
      </c>
    </row>
    <row r="15" spans="1:33" ht="15.75">
      <c r="A15" s="97" t="s">
        <v>189</v>
      </c>
      <c r="B15" s="106">
        <v>0</v>
      </c>
      <c r="C15" s="148">
        <v>1</v>
      </c>
      <c r="D15" s="111">
        <v>3.5299999999999998E-2</v>
      </c>
      <c r="E15" s="153">
        <v>48</v>
      </c>
      <c r="F15" s="106">
        <v>1</v>
      </c>
      <c r="G15" s="155">
        <v>1</v>
      </c>
      <c r="H15" s="122">
        <v>7.92</v>
      </c>
      <c r="I15" s="157">
        <v>20</v>
      </c>
      <c r="J15" s="122">
        <v>1.1299999999999999</v>
      </c>
      <c r="K15" s="159">
        <v>26</v>
      </c>
      <c r="L15" s="103">
        <v>0.3</v>
      </c>
      <c r="M15" s="161">
        <v>24</v>
      </c>
      <c r="N15" s="127">
        <v>37.57</v>
      </c>
      <c r="O15" s="153">
        <v>22</v>
      </c>
      <c r="P15" s="106">
        <v>1</v>
      </c>
      <c r="Q15" s="165">
        <v>1</v>
      </c>
      <c r="R15" s="109">
        <v>1</v>
      </c>
      <c r="S15" s="167">
        <v>28</v>
      </c>
      <c r="T15" s="127">
        <v>0</v>
      </c>
      <c r="U15" s="148">
        <v>2</v>
      </c>
      <c r="V15" s="127">
        <v>0</v>
      </c>
      <c r="W15" s="169">
        <v>14</v>
      </c>
      <c r="X15" s="127">
        <v>200</v>
      </c>
      <c r="Y15" s="153">
        <v>18</v>
      </c>
      <c r="Z15" s="127">
        <v>301</v>
      </c>
      <c r="AA15" s="171">
        <v>14</v>
      </c>
      <c r="AB15" s="127">
        <v>395</v>
      </c>
      <c r="AC15" s="148">
        <v>5</v>
      </c>
      <c r="AD15" s="127">
        <v>400</v>
      </c>
      <c r="AE15" s="173">
        <v>1</v>
      </c>
      <c r="AF15" s="127">
        <f t="shared" si="0"/>
        <v>225</v>
      </c>
      <c r="AG15" s="148">
        <v>28</v>
      </c>
    </row>
    <row r="16" spans="1:33" ht="15.75">
      <c r="A16" s="95" t="s">
        <v>169</v>
      </c>
      <c r="B16" s="110">
        <v>0</v>
      </c>
      <c r="C16" s="148">
        <v>1</v>
      </c>
      <c r="D16" s="116">
        <v>3.3999999999999998E-3</v>
      </c>
      <c r="E16" s="153">
        <v>10</v>
      </c>
      <c r="F16" s="110">
        <v>1</v>
      </c>
      <c r="G16" s="155">
        <v>1</v>
      </c>
      <c r="H16" s="119">
        <v>8.57</v>
      </c>
      <c r="I16" s="157">
        <v>7</v>
      </c>
      <c r="J16" s="119">
        <v>1.2</v>
      </c>
      <c r="K16" s="159">
        <v>30</v>
      </c>
      <c r="L16" s="101">
        <v>0.65959999999999996</v>
      </c>
      <c r="M16" s="163">
        <v>41</v>
      </c>
      <c r="N16" s="138">
        <v>48.42</v>
      </c>
      <c r="O16" s="164">
        <v>3</v>
      </c>
      <c r="P16" s="140">
        <v>1</v>
      </c>
      <c r="Q16" s="165">
        <v>1</v>
      </c>
      <c r="R16" s="113">
        <v>1</v>
      </c>
      <c r="S16" s="167">
        <v>28</v>
      </c>
      <c r="T16" s="128">
        <v>20</v>
      </c>
      <c r="U16" s="148">
        <v>1</v>
      </c>
      <c r="V16" s="122">
        <v>10</v>
      </c>
      <c r="W16" s="169">
        <v>11</v>
      </c>
      <c r="X16" s="146">
        <v>277</v>
      </c>
      <c r="Y16" s="164">
        <v>5</v>
      </c>
      <c r="Z16" s="146">
        <v>357</v>
      </c>
      <c r="AA16" s="171">
        <v>25</v>
      </c>
      <c r="AB16" s="146">
        <v>385</v>
      </c>
      <c r="AC16" s="148">
        <v>14</v>
      </c>
      <c r="AD16" s="146">
        <v>398</v>
      </c>
      <c r="AE16" s="175">
        <v>3</v>
      </c>
      <c r="AF16" s="127">
        <f t="shared" si="0"/>
        <v>181</v>
      </c>
      <c r="AG16" s="148">
        <v>14</v>
      </c>
    </row>
    <row r="17" spans="1:33" ht="15.75">
      <c r="A17" s="97" t="s">
        <v>190</v>
      </c>
      <c r="B17" s="113">
        <v>0</v>
      </c>
      <c r="C17" s="148">
        <v>1</v>
      </c>
      <c r="D17" s="115">
        <v>5.0000000000000001E-3</v>
      </c>
      <c r="E17" s="153">
        <v>16</v>
      </c>
      <c r="F17" s="113">
        <v>1</v>
      </c>
      <c r="G17" s="155">
        <v>1</v>
      </c>
      <c r="H17" s="128">
        <v>7.94</v>
      </c>
      <c r="I17" s="157">
        <v>19</v>
      </c>
      <c r="J17" s="128">
        <v>1.49</v>
      </c>
      <c r="K17" s="159">
        <v>34</v>
      </c>
      <c r="L17" s="115">
        <v>0.33329999999999999</v>
      </c>
      <c r="M17" s="163">
        <v>26</v>
      </c>
      <c r="N17" s="128">
        <v>30.88</v>
      </c>
      <c r="O17" s="164">
        <v>48</v>
      </c>
      <c r="P17" s="113">
        <v>1</v>
      </c>
      <c r="Q17" s="165">
        <v>1</v>
      </c>
      <c r="R17" s="115">
        <v>0.75</v>
      </c>
      <c r="S17" s="167">
        <v>33</v>
      </c>
      <c r="T17" s="128">
        <v>0</v>
      </c>
      <c r="U17" s="148">
        <v>2</v>
      </c>
      <c r="V17" s="128">
        <v>0</v>
      </c>
      <c r="W17" s="169">
        <v>14</v>
      </c>
      <c r="X17" s="128">
        <v>250</v>
      </c>
      <c r="Y17" s="153">
        <v>10</v>
      </c>
      <c r="Z17" s="128">
        <v>310</v>
      </c>
      <c r="AA17" s="171">
        <v>20</v>
      </c>
      <c r="AB17" s="128">
        <v>399</v>
      </c>
      <c r="AC17" s="148">
        <v>2</v>
      </c>
      <c r="AD17" s="128">
        <v>383</v>
      </c>
      <c r="AE17" s="175">
        <v>15</v>
      </c>
      <c r="AF17" s="127">
        <f t="shared" si="0"/>
        <v>242</v>
      </c>
      <c r="AG17" s="148">
        <v>36</v>
      </c>
    </row>
    <row r="18" spans="1:33" ht="31.5">
      <c r="A18" s="99" t="s">
        <v>191</v>
      </c>
      <c r="B18" s="105">
        <v>0</v>
      </c>
      <c r="C18" s="148">
        <v>1</v>
      </c>
      <c r="D18" s="117">
        <v>1.11E-2</v>
      </c>
      <c r="E18" s="153">
        <v>29</v>
      </c>
      <c r="F18" s="105">
        <v>1</v>
      </c>
      <c r="G18" s="155">
        <v>1</v>
      </c>
      <c r="H18" s="123">
        <v>8.1</v>
      </c>
      <c r="I18" s="157">
        <v>13</v>
      </c>
      <c r="J18" s="108">
        <v>0.99</v>
      </c>
      <c r="K18" s="159">
        <v>21</v>
      </c>
      <c r="L18" s="100">
        <v>0.27779999999999999</v>
      </c>
      <c r="M18" s="162">
        <v>22</v>
      </c>
      <c r="N18" s="108">
        <v>39.29</v>
      </c>
      <c r="O18" s="154">
        <v>15</v>
      </c>
      <c r="P18" s="105">
        <v>1</v>
      </c>
      <c r="Q18" s="165">
        <v>1</v>
      </c>
      <c r="R18" s="104">
        <v>1.5</v>
      </c>
      <c r="S18" s="167">
        <v>20</v>
      </c>
      <c r="T18" s="108">
        <v>0</v>
      </c>
      <c r="U18" s="148">
        <v>2</v>
      </c>
      <c r="V18" s="108">
        <v>16</v>
      </c>
      <c r="W18" s="169">
        <v>7</v>
      </c>
      <c r="X18" s="108">
        <v>250</v>
      </c>
      <c r="Y18" s="154">
        <v>10</v>
      </c>
      <c r="Z18" s="120">
        <v>316</v>
      </c>
      <c r="AA18" s="171">
        <v>22</v>
      </c>
      <c r="AB18" s="120">
        <v>400</v>
      </c>
      <c r="AC18" s="148">
        <v>1</v>
      </c>
      <c r="AD18" s="120">
        <v>399</v>
      </c>
      <c r="AE18" s="174">
        <v>2</v>
      </c>
      <c r="AF18" s="127">
        <f t="shared" si="0"/>
        <v>167</v>
      </c>
      <c r="AG18" s="148">
        <v>10</v>
      </c>
    </row>
    <row r="19" spans="1:33" ht="15.75">
      <c r="A19" s="97" t="s">
        <v>208</v>
      </c>
      <c r="B19" s="103">
        <v>8.3999999999999995E-3</v>
      </c>
      <c r="C19" s="148">
        <v>3</v>
      </c>
      <c r="D19" s="111">
        <v>1.5800000000000002E-2</v>
      </c>
      <c r="E19" s="153">
        <v>34</v>
      </c>
      <c r="F19" s="106">
        <v>1</v>
      </c>
      <c r="G19" s="155">
        <v>1</v>
      </c>
      <c r="H19" s="122">
        <v>7.95</v>
      </c>
      <c r="I19" s="157">
        <v>18</v>
      </c>
      <c r="J19" s="122">
        <v>1.1399999999999999</v>
      </c>
      <c r="K19" s="159">
        <v>27</v>
      </c>
      <c r="L19" s="103">
        <v>0.38100000000000001</v>
      </c>
      <c r="M19" s="161">
        <v>32</v>
      </c>
      <c r="N19" s="127">
        <v>46.71</v>
      </c>
      <c r="O19" s="153">
        <v>5</v>
      </c>
      <c r="P19" s="106">
        <v>1</v>
      </c>
      <c r="Q19" s="165">
        <v>1</v>
      </c>
      <c r="R19" s="109">
        <v>5.35</v>
      </c>
      <c r="S19" s="167">
        <v>5</v>
      </c>
      <c r="T19" s="127">
        <v>0</v>
      </c>
      <c r="U19" s="148">
        <v>2</v>
      </c>
      <c r="V19" s="128">
        <v>10</v>
      </c>
      <c r="W19" s="169">
        <v>11</v>
      </c>
      <c r="X19" s="127">
        <v>250</v>
      </c>
      <c r="Y19" s="153">
        <v>10</v>
      </c>
      <c r="Z19" s="127">
        <v>316</v>
      </c>
      <c r="AA19" s="171">
        <v>22</v>
      </c>
      <c r="AB19" s="127">
        <v>400</v>
      </c>
      <c r="AC19" s="148">
        <v>1</v>
      </c>
      <c r="AD19" s="127">
        <v>398</v>
      </c>
      <c r="AE19" s="173">
        <v>3</v>
      </c>
      <c r="AF19" s="127">
        <f t="shared" si="0"/>
        <v>175</v>
      </c>
      <c r="AG19" s="148">
        <v>12</v>
      </c>
    </row>
    <row r="20" spans="1:33" ht="15.75">
      <c r="A20" s="97" t="s">
        <v>192</v>
      </c>
      <c r="B20" s="113">
        <v>0</v>
      </c>
      <c r="C20" s="148">
        <v>1</v>
      </c>
      <c r="D20" s="115">
        <v>2.8E-3</v>
      </c>
      <c r="E20" s="153">
        <v>8</v>
      </c>
      <c r="F20" s="113">
        <v>1</v>
      </c>
      <c r="G20" s="155">
        <v>1</v>
      </c>
      <c r="H20" s="128">
        <v>7.07</v>
      </c>
      <c r="I20" s="157">
        <v>41</v>
      </c>
      <c r="J20" s="130">
        <v>0.7</v>
      </c>
      <c r="K20" s="159">
        <v>12</v>
      </c>
      <c r="L20" s="115">
        <v>0.22220000000000001</v>
      </c>
      <c r="M20" s="161">
        <v>13</v>
      </c>
      <c r="N20" s="128">
        <v>35.17</v>
      </c>
      <c r="O20" s="153">
        <v>30</v>
      </c>
      <c r="P20" s="113">
        <v>1</v>
      </c>
      <c r="Q20" s="165">
        <v>1</v>
      </c>
      <c r="R20" s="113">
        <v>1</v>
      </c>
      <c r="S20" s="167">
        <v>28</v>
      </c>
      <c r="T20" s="128">
        <v>0</v>
      </c>
      <c r="U20" s="148">
        <v>2</v>
      </c>
      <c r="V20" s="128">
        <v>0</v>
      </c>
      <c r="W20" s="169">
        <v>14</v>
      </c>
      <c r="X20" s="128">
        <v>300</v>
      </c>
      <c r="Y20" s="153">
        <v>2</v>
      </c>
      <c r="Z20" s="128">
        <v>298</v>
      </c>
      <c r="AA20" s="171">
        <v>11</v>
      </c>
      <c r="AB20" s="128">
        <v>378</v>
      </c>
      <c r="AC20" s="148">
        <v>18</v>
      </c>
      <c r="AD20" s="128">
        <v>356</v>
      </c>
      <c r="AE20" s="173">
        <v>23</v>
      </c>
      <c r="AF20" s="127">
        <f t="shared" si="0"/>
        <v>205</v>
      </c>
      <c r="AG20" s="148">
        <v>24</v>
      </c>
    </row>
    <row r="21" spans="1:33" ht="15.75">
      <c r="A21" s="98" t="s">
        <v>193</v>
      </c>
      <c r="B21" s="104">
        <v>0</v>
      </c>
      <c r="C21" s="148">
        <v>1</v>
      </c>
      <c r="D21" s="102">
        <v>3.8E-3</v>
      </c>
      <c r="E21" s="153">
        <v>12</v>
      </c>
      <c r="F21" s="105">
        <v>1</v>
      </c>
      <c r="G21" s="155">
        <v>1</v>
      </c>
      <c r="H21" s="108">
        <v>7.55</v>
      </c>
      <c r="I21" s="157">
        <v>26</v>
      </c>
      <c r="J21" s="108">
        <v>0.45</v>
      </c>
      <c r="K21" s="159">
        <v>7</v>
      </c>
      <c r="L21" s="100">
        <v>0.2407</v>
      </c>
      <c r="M21" s="161">
        <v>18</v>
      </c>
      <c r="N21" s="120">
        <v>47.26</v>
      </c>
      <c r="O21" s="153">
        <v>4</v>
      </c>
      <c r="P21" s="104">
        <v>1</v>
      </c>
      <c r="Q21" s="165">
        <v>1</v>
      </c>
      <c r="R21" s="102">
        <v>1.0832999999999999</v>
      </c>
      <c r="S21" s="168">
        <v>26</v>
      </c>
      <c r="T21" s="120">
        <v>0</v>
      </c>
      <c r="U21" s="148">
        <v>2</v>
      </c>
      <c r="V21" s="120">
        <v>5</v>
      </c>
      <c r="W21" s="169">
        <v>12</v>
      </c>
      <c r="X21" s="120">
        <v>250</v>
      </c>
      <c r="Y21" s="153">
        <v>10</v>
      </c>
      <c r="Z21" s="120">
        <v>274</v>
      </c>
      <c r="AA21" s="171">
        <v>2</v>
      </c>
      <c r="AB21" s="120">
        <v>382</v>
      </c>
      <c r="AC21" s="148">
        <v>16</v>
      </c>
      <c r="AD21" s="120">
        <v>388</v>
      </c>
      <c r="AE21" s="174">
        <v>11</v>
      </c>
      <c r="AF21" s="127">
        <f t="shared" si="0"/>
        <v>149</v>
      </c>
      <c r="AG21" s="148">
        <v>5</v>
      </c>
    </row>
    <row r="22" spans="1:33" ht="15.75">
      <c r="A22" s="97" t="s">
        <v>218</v>
      </c>
      <c r="B22" s="103">
        <v>0.16</v>
      </c>
      <c r="C22" s="148">
        <v>12</v>
      </c>
      <c r="D22" s="111">
        <v>7.4999999999999997E-3</v>
      </c>
      <c r="E22" s="153">
        <v>23</v>
      </c>
      <c r="F22" s="106">
        <v>1</v>
      </c>
      <c r="G22" s="155">
        <v>1</v>
      </c>
      <c r="H22" s="122">
        <v>8.2799999999999994</v>
      </c>
      <c r="I22" s="157">
        <v>12</v>
      </c>
      <c r="J22" s="122">
        <v>0.95</v>
      </c>
      <c r="K22" s="159">
        <v>20</v>
      </c>
      <c r="L22" s="103">
        <v>0.41839999999999999</v>
      </c>
      <c r="M22" s="161">
        <v>34</v>
      </c>
      <c r="N22" s="127">
        <v>40.76</v>
      </c>
      <c r="O22" s="153">
        <v>14</v>
      </c>
      <c r="P22" s="106">
        <v>1</v>
      </c>
      <c r="Q22" s="165">
        <v>1</v>
      </c>
      <c r="R22" s="111">
        <v>0.125</v>
      </c>
      <c r="S22" s="167">
        <v>41</v>
      </c>
      <c r="T22" s="127">
        <v>0</v>
      </c>
      <c r="U22" s="148">
        <v>2</v>
      </c>
      <c r="V22" s="122">
        <v>13</v>
      </c>
      <c r="W22" s="169">
        <v>9</v>
      </c>
      <c r="X22" s="127">
        <v>286</v>
      </c>
      <c r="Y22" s="153">
        <v>3</v>
      </c>
      <c r="Z22" s="127">
        <v>297</v>
      </c>
      <c r="AA22" s="171">
        <v>10</v>
      </c>
      <c r="AB22" s="127">
        <v>365</v>
      </c>
      <c r="AC22" s="148">
        <v>21</v>
      </c>
      <c r="AD22" s="127">
        <v>348</v>
      </c>
      <c r="AE22" s="173">
        <v>26</v>
      </c>
      <c r="AF22" s="127">
        <f t="shared" si="0"/>
        <v>229</v>
      </c>
      <c r="AG22" s="148">
        <v>30</v>
      </c>
    </row>
    <row r="23" spans="1:33" ht="15.75">
      <c r="A23" s="97" t="s">
        <v>194</v>
      </c>
      <c r="B23" s="106">
        <v>0</v>
      </c>
      <c r="C23" s="148">
        <v>1</v>
      </c>
      <c r="D23" s="111">
        <v>1.6799999999999999E-2</v>
      </c>
      <c r="E23" s="153">
        <v>36</v>
      </c>
      <c r="F23" s="106">
        <v>1</v>
      </c>
      <c r="G23" s="155">
        <v>1</v>
      </c>
      <c r="H23" s="122">
        <v>7.15</v>
      </c>
      <c r="I23" s="157">
        <v>36</v>
      </c>
      <c r="J23" s="122">
        <v>0.17</v>
      </c>
      <c r="K23" s="159">
        <v>2</v>
      </c>
      <c r="L23" s="103">
        <v>0.3407</v>
      </c>
      <c r="M23" s="161">
        <v>27</v>
      </c>
      <c r="N23" s="127">
        <v>36.270000000000003</v>
      </c>
      <c r="O23" s="153">
        <v>29</v>
      </c>
      <c r="P23" s="106">
        <v>1</v>
      </c>
      <c r="Q23" s="165">
        <v>1</v>
      </c>
      <c r="R23" s="111">
        <v>2.3389000000000002</v>
      </c>
      <c r="S23" s="167">
        <v>11</v>
      </c>
      <c r="T23" s="127">
        <v>0</v>
      </c>
      <c r="U23" s="148">
        <v>2</v>
      </c>
      <c r="V23" s="122">
        <v>0</v>
      </c>
      <c r="W23" s="169">
        <v>14</v>
      </c>
      <c r="X23" s="127">
        <v>300</v>
      </c>
      <c r="Y23" s="153">
        <v>2</v>
      </c>
      <c r="Z23" s="127">
        <v>306</v>
      </c>
      <c r="AA23" s="171">
        <v>18</v>
      </c>
      <c r="AB23" s="127">
        <v>397</v>
      </c>
      <c r="AC23" s="148">
        <v>4</v>
      </c>
      <c r="AD23" s="127">
        <v>398</v>
      </c>
      <c r="AE23" s="173">
        <v>3</v>
      </c>
      <c r="AF23" s="127">
        <f t="shared" si="0"/>
        <v>187</v>
      </c>
      <c r="AG23" s="148">
        <v>17</v>
      </c>
    </row>
    <row r="24" spans="1:33" ht="15.75">
      <c r="A24" s="97" t="s">
        <v>195</v>
      </c>
      <c r="B24" s="107">
        <v>0</v>
      </c>
      <c r="C24" s="148">
        <v>1</v>
      </c>
      <c r="D24" s="111">
        <v>3.1800000000000002E-2</v>
      </c>
      <c r="E24" s="153">
        <v>46</v>
      </c>
      <c r="F24" s="106">
        <v>1</v>
      </c>
      <c r="G24" s="155">
        <v>1</v>
      </c>
      <c r="H24" s="122">
        <v>6.83</v>
      </c>
      <c r="I24" s="157">
        <v>44</v>
      </c>
      <c r="J24" s="122">
        <v>0.73</v>
      </c>
      <c r="K24" s="159">
        <v>13</v>
      </c>
      <c r="L24" s="103">
        <v>5.3E-3</v>
      </c>
      <c r="M24" s="161">
        <v>1</v>
      </c>
      <c r="N24" s="127">
        <v>33.07</v>
      </c>
      <c r="O24" s="153">
        <v>38</v>
      </c>
      <c r="P24" s="103">
        <v>1</v>
      </c>
      <c r="Q24" s="165">
        <v>1</v>
      </c>
      <c r="R24" s="113">
        <v>8.11</v>
      </c>
      <c r="S24" s="167">
        <v>4</v>
      </c>
      <c r="T24" s="127">
        <v>0</v>
      </c>
      <c r="U24" s="148">
        <v>2</v>
      </c>
      <c r="V24" s="122">
        <v>0</v>
      </c>
      <c r="W24" s="169">
        <v>14</v>
      </c>
      <c r="X24" s="127">
        <v>138</v>
      </c>
      <c r="Y24" s="153">
        <v>20</v>
      </c>
      <c r="Z24" s="127">
        <v>310</v>
      </c>
      <c r="AA24" s="171">
        <v>20</v>
      </c>
      <c r="AB24" s="127">
        <v>392</v>
      </c>
      <c r="AC24" s="148">
        <v>7</v>
      </c>
      <c r="AD24" s="127">
        <v>400</v>
      </c>
      <c r="AE24" s="173">
        <v>1</v>
      </c>
      <c r="AF24" s="127">
        <f t="shared" si="0"/>
        <v>213</v>
      </c>
      <c r="AG24" s="148">
        <v>25</v>
      </c>
    </row>
    <row r="25" spans="1:33" ht="15.75">
      <c r="A25" s="94" t="s">
        <v>196</v>
      </c>
      <c r="B25" s="105">
        <v>0</v>
      </c>
      <c r="C25" s="149">
        <v>1</v>
      </c>
      <c r="D25" s="102">
        <v>1.0800000000000001E-2</v>
      </c>
      <c r="E25" s="154">
        <v>27</v>
      </c>
      <c r="F25" s="105">
        <v>1</v>
      </c>
      <c r="G25" s="155">
        <v>1</v>
      </c>
      <c r="H25" s="108">
        <v>8.5</v>
      </c>
      <c r="I25" s="158">
        <v>8</v>
      </c>
      <c r="J25" s="108">
        <v>1.43</v>
      </c>
      <c r="K25" s="160">
        <v>33</v>
      </c>
      <c r="L25" s="100">
        <v>0.45829999999999999</v>
      </c>
      <c r="M25" s="162">
        <v>36</v>
      </c>
      <c r="N25" s="121">
        <v>38.9</v>
      </c>
      <c r="O25" s="154">
        <v>17</v>
      </c>
      <c r="P25" s="104">
        <v>1</v>
      </c>
      <c r="Q25" s="165">
        <v>1</v>
      </c>
      <c r="R25" s="102">
        <v>0.5</v>
      </c>
      <c r="S25" s="168">
        <v>39</v>
      </c>
      <c r="T25" s="120">
        <v>0</v>
      </c>
      <c r="U25" s="148">
        <v>2</v>
      </c>
      <c r="V25" s="108">
        <v>0</v>
      </c>
      <c r="W25" s="170">
        <v>14</v>
      </c>
      <c r="X25" s="120">
        <v>220</v>
      </c>
      <c r="Y25" s="154">
        <v>17</v>
      </c>
      <c r="Z25" s="120">
        <v>293</v>
      </c>
      <c r="AA25" s="172">
        <v>7</v>
      </c>
      <c r="AB25" s="120">
        <v>384</v>
      </c>
      <c r="AC25" s="149">
        <v>15</v>
      </c>
      <c r="AD25" s="120">
        <v>384</v>
      </c>
      <c r="AE25" s="174">
        <v>14</v>
      </c>
      <c r="AF25" s="127">
        <f t="shared" si="0"/>
        <v>232</v>
      </c>
      <c r="AG25" s="149">
        <v>32</v>
      </c>
    </row>
    <row r="26" spans="1:33" ht="15.75">
      <c r="A26" s="97" t="s">
        <v>197</v>
      </c>
      <c r="B26" s="106">
        <v>0</v>
      </c>
      <c r="C26" s="148">
        <v>1</v>
      </c>
      <c r="D26" s="111">
        <v>4.5999999999999999E-3</v>
      </c>
      <c r="E26" s="153">
        <v>14</v>
      </c>
      <c r="F26" s="106">
        <v>1</v>
      </c>
      <c r="G26" s="155">
        <v>1</v>
      </c>
      <c r="H26" s="122">
        <v>7.13</v>
      </c>
      <c r="I26" s="157">
        <v>38</v>
      </c>
      <c r="J26" s="122">
        <v>0.63</v>
      </c>
      <c r="K26" s="159">
        <v>11</v>
      </c>
      <c r="L26" s="103">
        <v>0.22919999999999999</v>
      </c>
      <c r="M26" s="161">
        <v>15</v>
      </c>
      <c r="N26" s="127">
        <v>26.11</v>
      </c>
      <c r="O26" s="153">
        <v>50</v>
      </c>
      <c r="P26" s="111">
        <v>1</v>
      </c>
      <c r="Q26" s="165">
        <v>1</v>
      </c>
      <c r="R26" s="111">
        <v>1.6207</v>
      </c>
      <c r="S26" s="167">
        <v>18</v>
      </c>
      <c r="T26" s="127">
        <v>0</v>
      </c>
      <c r="U26" s="148">
        <v>2</v>
      </c>
      <c r="V26" s="122">
        <v>0</v>
      </c>
      <c r="W26" s="169">
        <v>14</v>
      </c>
      <c r="X26" s="127">
        <v>300</v>
      </c>
      <c r="Y26" s="153">
        <v>2</v>
      </c>
      <c r="Z26" s="127">
        <v>296</v>
      </c>
      <c r="AA26" s="171">
        <v>9</v>
      </c>
      <c r="AB26" s="127">
        <v>393</v>
      </c>
      <c r="AC26" s="148">
        <v>6</v>
      </c>
      <c r="AD26" s="127">
        <v>400</v>
      </c>
      <c r="AE26" s="173">
        <v>1</v>
      </c>
      <c r="AF26" s="127">
        <f t="shared" si="0"/>
        <v>183</v>
      </c>
      <c r="AG26" s="148">
        <v>15</v>
      </c>
    </row>
    <row r="27" spans="1:33" ht="15.75">
      <c r="A27" s="94" t="s">
        <v>179</v>
      </c>
      <c r="B27" s="105">
        <v>0</v>
      </c>
      <c r="C27" s="149">
        <v>1</v>
      </c>
      <c r="D27" s="100">
        <v>4.1700000000000001E-2</v>
      </c>
      <c r="E27" s="154">
        <v>51</v>
      </c>
      <c r="F27" s="105">
        <v>1</v>
      </c>
      <c r="G27" s="155">
        <v>1</v>
      </c>
      <c r="H27" s="120">
        <v>8.8000000000000007</v>
      </c>
      <c r="I27" s="158">
        <v>4</v>
      </c>
      <c r="J27" s="121">
        <v>1.03</v>
      </c>
      <c r="K27" s="160">
        <v>23</v>
      </c>
      <c r="L27" s="100">
        <v>0.33329999999999999</v>
      </c>
      <c r="M27" s="162">
        <v>26</v>
      </c>
      <c r="N27" s="120">
        <v>38.07</v>
      </c>
      <c r="O27" s="154">
        <v>19</v>
      </c>
      <c r="P27" s="105">
        <v>1</v>
      </c>
      <c r="Q27" s="165">
        <v>1</v>
      </c>
      <c r="R27" s="102">
        <v>1.6659999999999999</v>
      </c>
      <c r="S27" s="168">
        <v>17</v>
      </c>
      <c r="T27" s="120">
        <v>0</v>
      </c>
      <c r="U27" s="148">
        <v>2</v>
      </c>
      <c r="V27" s="108">
        <v>0</v>
      </c>
      <c r="W27" s="170">
        <v>14</v>
      </c>
      <c r="X27" s="120">
        <v>200</v>
      </c>
      <c r="Y27" s="154">
        <v>18</v>
      </c>
      <c r="Z27" s="120">
        <v>297</v>
      </c>
      <c r="AA27" s="172">
        <v>10</v>
      </c>
      <c r="AB27" s="120">
        <v>386</v>
      </c>
      <c r="AC27" s="149">
        <v>13</v>
      </c>
      <c r="AD27" s="120">
        <v>361</v>
      </c>
      <c r="AE27" s="174">
        <v>22</v>
      </c>
      <c r="AF27" s="127">
        <f t="shared" si="0"/>
        <v>222</v>
      </c>
      <c r="AG27" s="149">
        <v>27</v>
      </c>
    </row>
    <row r="28" spans="1:33" ht="15.75">
      <c r="A28" s="97" t="s">
        <v>173</v>
      </c>
      <c r="B28" s="106">
        <v>0</v>
      </c>
      <c r="C28" s="148">
        <v>1</v>
      </c>
      <c r="D28" s="111">
        <v>7.1999999999999998E-3</v>
      </c>
      <c r="E28" s="153">
        <v>22</v>
      </c>
      <c r="F28" s="106">
        <v>1</v>
      </c>
      <c r="G28" s="155">
        <v>1</v>
      </c>
      <c r="H28" s="122">
        <v>7.14</v>
      </c>
      <c r="I28" s="157">
        <v>37</v>
      </c>
      <c r="J28" s="122">
        <v>0.91</v>
      </c>
      <c r="K28" s="159">
        <v>18</v>
      </c>
      <c r="L28" s="103">
        <v>0.1905</v>
      </c>
      <c r="M28" s="161">
        <v>9</v>
      </c>
      <c r="N28" s="127">
        <v>30.67</v>
      </c>
      <c r="O28" s="153">
        <v>49</v>
      </c>
      <c r="P28" s="109">
        <v>1</v>
      </c>
      <c r="Q28" s="165">
        <v>1</v>
      </c>
      <c r="R28" s="111">
        <v>0.66290000000000004</v>
      </c>
      <c r="S28" s="167">
        <v>35</v>
      </c>
      <c r="T28" s="127">
        <v>0</v>
      </c>
      <c r="U28" s="148">
        <v>2</v>
      </c>
      <c r="V28" s="127">
        <v>0</v>
      </c>
      <c r="W28" s="169">
        <v>14</v>
      </c>
      <c r="X28" s="127">
        <v>233</v>
      </c>
      <c r="Y28" s="153">
        <v>14</v>
      </c>
      <c r="Z28" s="127">
        <v>309</v>
      </c>
      <c r="AA28" s="171">
        <v>19</v>
      </c>
      <c r="AB28" s="127">
        <v>393</v>
      </c>
      <c r="AC28" s="148">
        <v>6</v>
      </c>
      <c r="AD28" s="127">
        <v>392</v>
      </c>
      <c r="AE28" s="173">
        <v>7</v>
      </c>
      <c r="AF28" s="127">
        <f t="shared" si="0"/>
        <v>235</v>
      </c>
      <c r="AG28" s="148">
        <v>34</v>
      </c>
    </row>
    <row r="29" spans="1:33" ht="15.75">
      <c r="A29" s="96" t="s">
        <v>198</v>
      </c>
      <c r="B29" s="109">
        <v>0</v>
      </c>
      <c r="C29" s="148">
        <v>1</v>
      </c>
      <c r="D29" s="111">
        <v>1.9400000000000001E-2</v>
      </c>
      <c r="E29" s="153">
        <v>40</v>
      </c>
      <c r="F29" s="106">
        <v>1</v>
      </c>
      <c r="G29" s="155">
        <v>1</v>
      </c>
      <c r="H29" s="122">
        <v>6.91</v>
      </c>
      <c r="I29" s="157">
        <v>43</v>
      </c>
      <c r="J29" s="122">
        <v>0.81</v>
      </c>
      <c r="K29" s="159">
        <v>15</v>
      </c>
      <c r="L29" s="111">
        <v>0.21210000000000001</v>
      </c>
      <c r="M29" s="161">
        <v>12</v>
      </c>
      <c r="N29" s="127">
        <v>33.67</v>
      </c>
      <c r="O29" s="153">
        <v>34</v>
      </c>
      <c r="P29" s="106">
        <v>1</v>
      </c>
      <c r="Q29" s="165">
        <v>1</v>
      </c>
      <c r="R29" s="111">
        <v>1.8088</v>
      </c>
      <c r="S29" s="167">
        <v>16</v>
      </c>
      <c r="T29" s="127">
        <v>0</v>
      </c>
      <c r="U29" s="148">
        <v>2</v>
      </c>
      <c r="V29" s="122">
        <v>0</v>
      </c>
      <c r="W29" s="169">
        <v>14</v>
      </c>
      <c r="X29" s="127">
        <v>225</v>
      </c>
      <c r="Y29" s="153">
        <v>16</v>
      </c>
      <c r="Z29" s="127">
        <v>299</v>
      </c>
      <c r="AA29" s="171">
        <v>12</v>
      </c>
      <c r="AB29" s="127">
        <v>395</v>
      </c>
      <c r="AC29" s="148">
        <v>5</v>
      </c>
      <c r="AD29" s="127">
        <v>374</v>
      </c>
      <c r="AE29" s="173">
        <v>19</v>
      </c>
      <c r="AF29" s="127">
        <f t="shared" si="0"/>
        <v>231</v>
      </c>
      <c r="AG29" s="148">
        <v>31</v>
      </c>
    </row>
    <row r="30" spans="1:33" ht="15.75">
      <c r="A30" s="94" t="s">
        <v>215</v>
      </c>
      <c r="B30" s="100">
        <v>2.3300000000000001E-2</v>
      </c>
      <c r="C30" s="149">
        <v>8</v>
      </c>
      <c r="D30" s="102">
        <v>1.9E-3</v>
      </c>
      <c r="E30" s="154">
        <v>6</v>
      </c>
      <c r="F30" s="105">
        <v>0</v>
      </c>
      <c r="G30" s="156">
        <v>6</v>
      </c>
      <c r="H30" s="108">
        <v>0</v>
      </c>
      <c r="I30" s="158">
        <v>47</v>
      </c>
      <c r="J30" s="108">
        <v>0</v>
      </c>
      <c r="K30" s="160">
        <v>36</v>
      </c>
      <c r="L30" s="100">
        <v>0</v>
      </c>
      <c r="M30" s="162">
        <v>42</v>
      </c>
      <c r="N30" s="121">
        <v>34.08</v>
      </c>
      <c r="O30" s="154">
        <v>32</v>
      </c>
      <c r="P30" s="105">
        <v>0</v>
      </c>
      <c r="Q30" s="165">
        <v>4</v>
      </c>
      <c r="R30" s="102">
        <v>0.91669999999999996</v>
      </c>
      <c r="S30" s="168">
        <v>29</v>
      </c>
      <c r="T30" s="120">
        <v>0</v>
      </c>
      <c r="U30" s="148">
        <v>2</v>
      </c>
      <c r="V30" s="120">
        <v>0</v>
      </c>
      <c r="W30" s="170">
        <v>14</v>
      </c>
      <c r="X30" s="120">
        <v>250</v>
      </c>
      <c r="Y30" s="154">
        <v>10</v>
      </c>
      <c r="Z30" s="120">
        <v>310</v>
      </c>
      <c r="AA30" s="172">
        <v>20</v>
      </c>
      <c r="AB30" s="120">
        <v>400</v>
      </c>
      <c r="AC30" s="149">
        <v>1</v>
      </c>
      <c r="AD30" s="120">
        <v>400</v>
      </c>
      <c r="AE30" s="174">
        <v>1</v>
      </c>
      <c r="AF30" s="127">
        <f t="shared" si="0"/>
        <v>258</v>
      </c>
      <c r="AG30" s="149">
        <v>40</v>
      </c>
    </row>
    <row r="31" spans="1:33" ht="15.75">
      <c r="A31" s="94" t="s">
        <v>209</v>
      </c>
      <c r="B31" s="100">
        <v>8.0000000000000002E-3</v>
      </c>
      <c r="C31" s="149">
        <v>2</v>
      </c>
      <c r="D31" s="102">
        <v>1.4500000000000001E-2</v>
      </c>
      <c r="E31" s="154">
        <v>32</v>
      </c>
      <c r="F31" s="105">
        <v>1</v>
      </c>
      <c r="G31" s="155">
        <v>1</v>
      </c>
      <c r="H31" s="108">
        <v>7.09</v>
      </c>
      <c r="I31" s="158">
        <v>39</v>
      </c>
      <c r="J31" s="108">
        <v>0.06</v>
      </c>
      <c r="K31" s="160">
        <v>1</v>
      </c>
      <c r="L31" s="100">
        <v>0.51849999999999996</v>
      </c>
      <c r="M31" s="162">
        <v>38</v>
      </c>
      <c r="N31" s="120">
        <v>36.369999999999997</v>
      </c>
      <c r="O31" s="154">
        <v>28</v>
      </c>
      <c r="P31" s="102">
        <v>0.94440000000000002</v>
      </c>
      <c r="Q31" s="165">
        <v>2</v>
      </c>
      <c r="R31" s="104">
        <v>0.25</v>
      </c>
      <c r="S31" s="168">
        <v>40</v>
      </c>
      <c r="T31" s="120">
        <v>0</v>
      </c>
      <c r="U31" s="148">
        <v>2</v>
      </c>
      <c r="V31" s="108">
        <v>0</v>
      </c>
      <c r="W31" s="170">
        <v>14</v>
      </c>
      <c r="X31" s="120">
        <v>257</v>
      </c>
      <c r="Y31" s="154">
        <v>9</v>
      </c>
      <c r="Z31" s="120">
        <v>299</v>
      </c>
      <c r="AA31" s="172">
        <v>12</v>
      </c>
      <c r="AB31" s="120">
        <v>397</v>
      </c>
      <c r="AC31" s="149">
        <v>4</v>
      </c>
      <c r="AD31" s="120">
        <v>379</v>
      </c>
      <c r="AE31" s="174">
        <v>17</v>
      </c>
      <c r="AF31" s="127">
        <f t="shared" si="0"/>
        <v>241</v>
      </c>
      <c r="AG31" s="149">
        <v>35</v>
      </c>
    </row>
    <row r="32" spans="1:33" ht="15.75">
      <c r="A32" s="97" t="s">
        <v>199</v>
      </c>
      <c r="B32" s="106">
        <v>0</v>
      </c>
      <c r="C32" s="148">
        <v>1</v>
      </c>
      <c r="D32" s="103">
        <v>1.89E-2</v>
      </c>
      <c r="E32" s="153">
        <v>39</v>
      </c>
      <c r="F32" s="106">
        <v>1</v>
      </c>
      <c r="G32" s="155">
        <v>1</v>
      </c>
      <c r="H32" s="122">
        <v>7.43</v>
      </c>
      <c r="I32" s="157">
        <v>29</v>
      </c>
      <c r="J32" s="131">
        <v>0.7</v>
      </c>
      <c r="K32" s="159">
        <v>12</v>
      </c>
      <c r="L32" s="134">
        <v>0.25</v>
      </c>
      <c r="M32" s="161">
        <v>19</v>
      </c>
      <c r="N32" s="139">
        <v>36.619999999999997</v>
      </c>
      <c r="O32" s="153">
        <v>25</v>
      </c>
      <c r="P32" s="106">
        <v>1</v>
      </c>
      <c r="Q32" s="165">
        <v>1</v>
      </c>
      <c r="R32" s="111">
        <v>0.51670000000000005</v>
      </c>
      <c r="S32" s="167">
        <v>37</v>
      </c>
      <c r="T32" s="127">
        <v>0</v>
      </c>
      <c r="U32" s="148">
        <v>2</v>
      </c>
      <c r="V32" s="122">
        <v>0</v>
      </c>
      <c r="W32" s="169">
        <v>14</v>
      </c>
      <c r="X32" s="127">
        <v>250</v>
      </c>
      <c r="Y32" s="153">
        <v>10</v>
      </c>
      <c r="Z32" s="127">
        <v>293</v>
      </c>
      <c r="AA32" s="171">
        <v>7</v>
      </c>
      <c r="AB32" s="127">
        <v>390</v>
      </c>
      <c r="AC32" s="148">
        <v>9</v>
      </c>
      <c r="AD32" s="127">
        <v>391</v>
      </c>
      <c r="AE32" s="173">
        <v>8</v>
      </c>
      <c r="AF32" s="127">
        <f t="shared" si="0"/>
        <v>214</v>
      </c>
      <c r="AG32" s="148">
        <v>26</v>
      </c>
    </row>
    <row r="33" spans="1:33" ht="15.75">
      <c r="A33" s="97" t="s">
        <v>200</v>
      </c>
      <c r="B33" s="106">
        <v>0</v>
      </c>
      <c r="C33" s="148">
        <v>1</v>
      </c>
      <c r="D33" s="111">
        <v>1.44E-2</v>
      </c>
      <c r="E33" s="153">
        <v>31</v>
      </c>
      <c r="F33" s="106">
        <v>1</v>
      </c>
      <c r="G33" s="155">
        <v>1</v>
      </c>
      <c r="H33" s="122">
        <v>7.33</v>
      </c>
      <c r="I33" s="157">
        <v>32</v>
      </c>
      <c r="J33" s="127">
        <v>1.03</v>
      </c>
      <c r="K33" s="159">
        <v>23</v>
      </c>
      <c r="L33" s="103">
        <v>0.5897</v>
      </c>
      <c r="M33" s="161">
        <v>39</v>
      </c>
      <c r="N33" s="136">
        <v>33.4</v>
      </c>
      <c r="O33" s="153">
        <v>36</v>
      </c>
      <c r="P33" s="106">
        <v>1</v>
      </c>
      <c r="Q33" s="165">
        <v>1</v>
      </c>
      <c r="R33" s="109">
        <v>2.4500000000000002</v>
      </c>
      <c r="S33" s="167">
        <v>10</v>
      </c>
      <c r="T33" s="127">
        <v>0</v>
      </c>
      <c r="U33" s="148">
        <v>2</v>
      </c>
      <c r="V33" s="122">
        <v>0</v>
      </c>
      <c r="W33" s="169">
        <v>14</v>
      </c>
      <c r="X33" s="127">
        <v>220</v>
      </c>
      <c r="Y33" s="153">
        <v>17</v>
      </c>
      <c r="Z33" s="127">
        <v>358</v>
      </c>
      <c r="AA33" s="171">
        <v>26</v>
      </c>
      <c r="AB33" s="127">
        <v>364</v>
      </c>
      <c r="AC33" s="148">
        <v>22</v>
      </c>
      <c r="AD33" s="127">
        <v>371</v>
      </c>
      <c r="AE33" s="173">
        <v>20</v>
      </c>
      <c r="AF33" s="127">
        <f t="shared" si="0"/>
        <v>275</v>
      </c>
      <c r="AG33" s="148">
        <v>43</v>
      </c>
    </row>
    <row r="34" spans="1:33" ht="31.5">
      <c r="A34" s="96" t="s">
        <v>210</v>
      </c>
      <c r="B34" s="103">
        <v>3.5400000000000001E-2</v>
      </c>
      <c r="C34" s="148">
        <v>9</v>
      </c>
      <c r="D34" s="111">
        <v>5.0000000000000001E-4</v>
      </c>
      <c r="E34" s="153">
        <v>3</v>
      </c>
      <c r="F34" s="103">
        <v>0.93940000000000001</v>
      </c>
      <c r="G34" s="155">
        <v>5</v>
      </c>
      <c r="H34" s="122">
        <v>6.48</v>
      </c>
      <c r="I34" s="157">
        <v>46</v>
      </c>
      <c r="J34" s="122">
        <v>0.43</v>
      </c>
      <c r="K34" s="159">
        <v>6</v>
      </c>
      <c r="L34" s="103">
        <v>9.0899999999999995E-2</v>
      </c>
      <c r="M34" s="161">
        <v>4</v>
      </c>
      <c r="N34" s="127">
        <v>34.08</v>
      </c>
      <c r="O34" s="153">
        <v>32</v>
      </c>
      <c r="P34" s="109">
        <v>1</v>
      </c>
      <c r="Q34" s="165">
        <v>1</v>
      </c>
      <c r="R34" s="111">
        <v>0.875</v>
      </c>
      <c r="S34" s="167">
        <v>30</v>
      </c>
      <c r="T34" s="127">
        <v>0</v>
      </c>
      <c r="U34" s="148">
        <v>2</v>
      </c>
      <c r="V34" s="127">
        <v>0</v>
      </c>
      <c r="W34" s="169">
        <v>14</v>
      </c>
      <c r="X34" s="127">
        <v>225</v>
      </c>
      <c r="Y34" s="153">
        <v>16</v>
      </c>
      <c r="Z34" s="127">
        <v>300</v>
      </c>
      <c r="AA34" s="171">
        <v>13</v>
      </c>
      <c r="AB34" s="127">
        <v>389</v>
      </c>
      <c r="AC34" s="148">
        <v>10</v>
      </c>
      <c r="AD34" s="127">
        <v>393</v>
      </c>
      <c r="AE34" s="173">
        <v>6</v>
      </c>
      <c r="AF34" s="127">
        <f t="shared" si="0"/>
        <v>197</v>
      </c>
      <c r="AG34" s="148">
        <v>21</v>
      </c>
    </row>
    <row r="35" spans="1:33" ht="15.75">
      <c r="A35" s="97" t="s">
        <v>201</v>
      </c>
      <c r="B35" s="106">
        <v>0</v>
      </c>
      <c r="C35" s="148">
        <v>1</v>
      </c>
      <c r="D35" s="111">
        <v>8.8000000000000005E-3</v>
      </c>
      <c r="E35" s="153">
        <v>24</v>
      </c>
      <c r="F35" s="106">
        <v>1</v>
      </c>
      <c r="G35" s="155">
        <v>1</v>
      </c>
      <c r="H35" s="127">
        <v>8.06</v>
      </c>
      <c r="I35" s="157">
        <v>14</v>
      </c>
      <c r="J35" s="127">
        <v>0.91</v>
      </c>
      <c r="K35" s="159">
        <v>18</v>
      </c>
      <c r="L35" s="103">
        <v>0.33329999999999999</v>
      </c>
      <c r="M35" s="161">
        <v>26</v>
      </c>
      <c r="N35" s="127">
        <v>42.5</v>
      </c>
      <c r="O35" s="153">
        <v>12</v>
      </c>
      <c r="P35" s="106">
        <v>1</v>
      </c>
      <c r="Q35" s="165">
        <v>1</v>
      </c>
      <c r="R35" s="109">
        <v>1</v>
      </c>
      <c r="S35" s="167">
        <v>28</v>
      </c>
      <c r="T35" s="127">
        <v>0</v>
      </c>
      <c r="U35" s="148">
        <v>2</v>
      </c>
      <c r="V35" s="122">
        <v>0</v>
      </c>
      <c r="W35" s="169">
        <v>14</v>
      </c>
      <c r="X35" s="127">
        <v>250</v>
      </c>
      <c r="Y35" s="153">
        <v>10</v>
      </c>
      <c r="Z35" s="127">
        <v>310</v>
      </c>
      <c r="AA35" s="171">
        <v>20</v>
      </c>
      <c r="AB35" s="127">
        <v>400</v>
      </c>
      <c r="AC35" s="148">
        <v>1</v>
      </c>
      <c r="AD35" s="127">
        <v>400</v>
      </c>
      <c r="AE35" s="173">
        <v>1</v>
      </c>
      <c r="AF35" s="127">
        <f t="shared" si="0"/>
        <v>173</v>
      </c>
      <c r="AG35" s="148">
        <v>11</v>
      </c>
    </row>
    <row r="36" spans="1:33" ht="15.75">
      <c r="A36" s="94" t="s">
        <v>168</v>
      </c>
      <c r="B36" s="105">
        <v>0</v>
      </c>
      <c r="C36" s="149">
        <v>1</v>
      </c>
      <c r="D36" s="102">
        <v>1.8E-3</v>
      </c>
      <c r="E36" s="154">
        <v>5</v>
      </c>
      <c r="F36" s="105">
        <v>1</v>
      </c>
      <c r="G36" s="155">
        <v>1</v>
      </c>
      <c r="H36" s="108">
        <v>7.18</v>
      </c>
      <c r="I36" s="158">
        <v>35</v>
      </c>
      <c r="J36" s="108">
        <v>0.33</v>
      </c>
      <c r="K36" s="160">
        <v>4</v>
      </c>
      <c r="L36" s="100">
        <v>0.14810000000000001</v>
      </c>
      <c r="M36" s="162">
        <v>7</v>
      </c>
      <c r="N36" s="120">
        <v>34</v>
      </c>
      <c r="O36" s="154">
        <v>33</v>
      </c>
      <c r="P36" s="105">
        <v>1</v>
      </c>
      <c r="Q36" s="165">
        <v>1</v>
      </c>
      <c r="R36" s="102">
        <v>4.6509999999999998</v>
      </c>
      <c r="S36" s="168">
        <v>6</v>
      </c>
      <c r="T36" s="120">
        <v>0</v>
      </c>
      <c r="U36" s="148">
        <v>2</v>
      </c>
      <c r="V36" s="108">
        <v>0</v>
      </c>
      <c r="W36" s="170">
        <v>14</v>
      </c>
      <c r="X36" s="120">
        <v>200</v>
      </c>
      <c r="Y36" s="154">
        <v>18</v>
      </c>
      <c r="Z36" s="120">
        <v>302</v>
      </c>
      <c r="AA36" s="172">
        <v>15</v>
      </c>
      <c r="AB36" s="120">
        <v>379</v>
      </c>
      <c r="AC36" s="149">
        <v>17</v>
      </c>
      <c r="AD36" s="120">
        <v>325</v>
      </c>
      <c r="AE36" s="174">
        <v>27</v>
      </c>
      <c r="AF36" s="127">
        <f t="shared" si="0"/>
        <v>186</v>
      </c>
      <c r="AG36" s="149">
        <v>16</v>
      </c>
    </row>
    <row r="37" spans="1:33" ht="15.75">
      <c r="A37" s="97" t="s">
        <v>202</v>
      </c>
      <c r="B37" s="106">
        <v>0</v>
      </c>
      <c r="C37" s="148">
        <v>1</v>
      </c>
      <c r="D37" s="111">
        <v>3.0099999999999998E-2</v>
      </c>
      <c r="E37" s="153">
        <v>45</v>
      </c>
      <c r="F37" s="106">
        <v>1</v>
      </c>
      <c r="G37" s="155">
        <v>1</v>
      </c>
      <c r="H37" s="124">
        <v>7.3</v>
      </c>
      <c r="I37" s="157">
        <v>33</v>
      </c>
      <c r="J37" s="122">
        <v>1.03</v>
      </c>
      <c r="K37" s="159">
        <v>23</v>
      </c>
      <c r="L37" s="103">
        <v>0.35560000000000003</v>
      </c>
      <c r="M37" s="161">
        <v>28</v>
      </c>
      <c r="N37" s="136">
        <v>37.200000000000003</v>
      </c>
      <c r="O37" s="153">
        <v>23</v>
      </c>
      <c r="P37" s="109">
        <v>1</v>
      </c>
      <c r="Q37" s="165">
        <v>1</v>
      </c>
      <c r="R37" s="111">
        <v>1.4133</v>
      </c>
      <c r="S37" s="167">
        <v>23</v>
      </c>
      <c r="T37" s="127">
        <v>0</v>
      </c>
      <c r="U37" s="148">
        <v>2</v>
      </c>
      <c r="V37" s="122">
        <v>0</v>
      </c>
      <c r="W37" s="169">
        <v>14</v>
      </c>
      <c r="X37" s="127">
        <v>243</v>
      </c>
      <c r="Y37" s="153">
        <v>11</v>
      </c>
      <c r="Z37" s="127">
        <v>286</v>
      </c>
      <c r="AA37" s="171">
        <v>4</v>
      </c>
      <c r="AB37" s="127">
        <v>373</v>
      </c>
      <c r="AC37" s="148">
        <v>20</v>
      </c>
      <c r="AD37" s="127">
        <v>356</v>
      </c>
      <c r="AE37" s="173">
        <v>23</v>
      </c>
      <c r="AF37" s="127">
        <f t="shared" si="0"/>
        <v>252</v>
      </c>
      <c r="AG37" s="148">
        <v>38</v>
      </c>
    </row>
    <row r="38" spans="1:33" ht="15.75">
      <c r="A38" s="97" t="s">
        <v>203</v>
      </c>
      <c r="B38" s="106">
        <v>0</v>
      </c>
      <c r="C38" s="148">
        <v>1</v>
      </c>
      <c r="D38" s="111">
        <v>5.4000000000000003E-3</v>
      </c>
      <c r="E38" s="153">
        <v>17</v>
      </c>
      <c r="F38" s="106">
        <v>1</v>
      </c>
      <c r="G38" s="155">
        <v>1</v>
      </c>
      <c r="H38" s="122">
        <v>8.0299999999999994</v>
      </c>
      <c r="I38" s="157">
        <v>16</v>
      </c>
      <c r="J38" s="122">
        <v>1</v>
      </c>
      <c r="K38" s="159">
        <v>22</v>
      </c>
      <c r="L38" s="103">
        <v>0.33329999999999999</v>
      </c>
      <c r="M38" s="161">
        <v>26</v>
      </c>
      <c r="N38" s="127">
        <v>31.73</v>
      </c>
      <c r="O38" s="153">
        <v>45</v>
      </c>
      <c r="P38" s="106">
        <v>1</v>
      </c>
      <c r="Q38" s="165">
        <v>1</v>
      </c>
      <c r="R38" s="109">
        <v>2.14</v>
      </c>
      <c r="S38" s="167">
        <v>13</v>
      </c>
      <c r="T38" s="127">
        <v>0</v>
      </c>
      <c r="U38" s="148">
        <v>2</v>
      </c>
      <c r="V38" s="122">
        <v>0</v>
      </c>
      <c r="W38" s="169">
        <v>14</v>
      </c>
      <c r="X38" s="127">
        <v>250</v>
      </c>
      <c r="Y38" s="153">
        <v>10</v>
      </c>
      <c r="Z38" s="127">
        <v>318</v>
      </c>
      <c r="AA38" s="171">
        <v>23</v>
      </c>
      <c r="AB38" s="127">
        <v>389</v>
      </c>
      <c r="AC38" s="148">
        <v>10</v>
      </c>
      <c r="AD38" s="127">
        <v>396</v>
      </c>
      <c r="AE38" s="173">
        <v>4</v>
      </c>
      <c r="AF38" s="127">
        <f t="shared" ref="AF38:AF69" si="1">C38+E38+G38+I38+K38+M38+O38+Q38+S38+U38+W38+Y38+AA38+AC38+AE38</f>
        <v>205</v>
      </c>
      <c r="AG38" s="148">
        <v>23</v>
      </c>
    </row>
    <row r="39" spans="1:33" ht="15.75">
      <c r="A39" s="97" t="s">
        <v>175</v>
      </c>
      <c r="B39" s="106">
        <v>0</v>
      </c>
      <c r="C39" s="148">
        <v>1</v>
      </c>
      <c r="D39" s="111">
        <v>1.72E-2</v>
      </c>
      <c r="E39" s="153">
        <v>38</v>
      </c>
      <c r="F39" s="118">
        <v>0.96970000000000001</v>
      </c>
      <c r="G39" s="155">
        <v>4</v>
      </c>
      <c r="H39" s="122">
        <v>7.83</v>
      </c>
      <c r="I39" s="157">
        <v>22</v>
      </c>
      <c r="J39" s="122">
        <v>0.94</v>
      </c>
      <c r="K39" s="159">
        <v>19</v>
      </c>
      <c r="L39" s="103">
        <v>0.32290000000000002</v>
      </c>
      <c r="M39" s="161">
        <v>25</v>
      </c>
      <c r="N39" s="127">
        <v>32.04</v>
      </c>
      <c r="O39" s="153">
        <v>44</v>
      </c>
      <c r="P39" s="109">
        <v>1</v>
      </c>
      <c r="Q39" s="165">
        <v>1</v>
      </c>
      <c r="R39" s="111">
        <v>0.77059999999999995</v>
      </c>
      <c r="S39" s="167">
        <v>32</v>
      </c>
      <c r="T39" s="127">
        <v>0</v>
      </c>
      <c r="U39" s="148">
        <v>2</v>
      </c>
      <c r="V39" s="122">
        <v>0</v>
      </c>
      <c r="W39" s="169">
        <v>14</v>
      </c>
      <c r="X39" s="127">
        <v>200</v>
      </c>
      <c r="Y39" s="153">
        <v>18</v>
      </c>
      <c r="Z39" s="127">
        <v>304</v>
      </c>
      <c r="AA39" s="171">
        <v>17</v>
      </c>
      <c r="AB39" s="127">
        <v>398</v>
      </c>
      <c r="AC39" s="148">
        <v>3</v>
      </c>
      <c r="AD39" s="127">
        <v>394</v>
      </c>
      <c r="AE39" s="173">
        <v>5</v>
      </c>
      <c r="AF39" s="127">
        <f t="shared" si="1"/>
        <v>245</v>
      </c>
      <c r="AG39" s="148">
        <v>37</v>
      </c>
    </row>
    <row r="40" spans="1:33" ht="15.75">
      <c r="A40" s="96" t="s">
        <v>180</v>
      </c>
      <c r="B40" s="111">
        <v>1.7500000000000002E-2</v>
      </c>
      <c r="C40" s="148">
        <v>7</v>
      </c>
      <c r="D40" s="111">
        <v>1.0999999999999999E-2</v>
      </c>
      <c r="E40" s="153">
        <v>28</v>
      </c>
      <c r="F40" s="109">
        <v>1</v>
      </c>
      <c r="G40" s="155">
        <v>1</v>
      </c>
      <c r="H40" s="127">
        <v>7.87</v>
      </c>
      <c r="I40" s="157">
        <v>21</v>
      </c>
      <c r="J40" s="128">
        <v>1.0900000000000001</v>
      </c>
      <c r="K40" s="159">
        <v>24</v>
      </c>
      <c r="L40" s="111">
        <v>0.18179999999999999</v>
      </c>
      <c r="M40" s="161">
        <v>8</v>
      </c>
      <c r="N40" s="127">
        <v>31.47</v>
      </c>
      <c r="O40" s="153">
        <v>46</v>
      </c>
      <c r="P40" s="109">
        <v>1</v>
      </c>
      <c r="Q40" s="165">
        <v>1</v>
      </c>
      <c r="R40" s="111">
        <v>1.1000000000000001</v>
      </c>
      <c r="S40" s="167">
        <v>25</v>
      </c>
      <c r="T40" s="127">
        <v>0</v>
      </c>
      <c r="U40" s="148">
        <v>2</v>
      </c>
      <c r="V40" s="127">
        <v>0</v>
      </c>
      <c r="W40" s="169">
        <v>14</v>
      </c>
      <c r="X40" s="127">
        <v>275</v>
      </c>
      <c r="Y40" s="153">
        <v>6</v>
      </c>
      <c r="Z40" s="127">
        <v>298</v>
      </c>
      <c r="AA40" s="171">
        <v>11</v>
      </c>
      <c r="AB40" s="127">
        <v>352</v>
      </c>
      <c r="AC40" s="148">
        <v>23</v>
      </c>
      <c r="AD40" s="127">
        <v>351</v>
      </c>
      <c r="AE40" s="173">
        <v>25</v>
      </c>
      <c r="AF40" s="127">
        <f t="shared" si="1"/>
        <v>242</v>
      </c>
      <c r="AG40" s="148">
        <v>36</v>
      </c>
    </row>
    <row r="41" spans="1:33" ht="15.75">
      <c r="A41" s="94" t="s">
        <v>172</v>
      </c>
      <c r="B41" s="105">
        <v>0</v>
      </c>
      <c r="C41" s="149">
        <v>1</v>
      </c>
      <c r="D41" s="102">
        <v>6.4000000000000003E-3</v>
      </c>
      <c r="E41" s="154">
        <v>20</v>
      </c>
      <c r="F41" s="105">
        <v>1</v>
      </c>
      <c r="G41" s="155">
        <v>1</v>
      </c>
      <c r="H41" s="108">
        <v>8.06</v>
      </c>
      <c r="I41" s="158">
        <v>14</v>
      </c>
      <c r="J41" s="108">
        <v>1.1100000000000001</v>
      </c>
      <c r="K41" s="160">
        <v>25</v>
      </c>
      <c r="L41" s="100">
        <v>0.27779999999999999</v>
      </c>
      <c r="M41" s="162">
        <v>22</v>
      </c>
      <c r="N41" s="121">
        <v>37.130000000000003</v>
      </c>
      <c r="O41" s="154">
        <v>24</v>
      </c>
      <c r="P41" s="102">
        <v>1</v>
      </c>
      <c r="Q41" s="165">
        <v>1</v>
      </c>
      <c r="R41" s="102">
        <v>2.1255000000000002</v>
      </c>
      <c r="S41" s="168">
        <v>14</v>
      </c>
      <c r="T41" s="120">
        <v>0</v>
      </c>
      <c r="U41" s="148">
        <v>2</v>
      </c>
      <c r="V41" s="120">
        <v>0</v>
      </c>
      <c r="W41" s="170">
        <v>14</v>
      </c>
      <c r="X41" s="120">
        <v>240</v>
      </c>
      <c r="Y41" s="154">
        <v>12</v>
      </c>
      <c r="Z41" s="120">
        <v>299</v>
      </c>
      <c r="AA41" s="172">
        <v>12</v>
      </c>
      <c r="AB41" s="120">
        <v>400</v>
      </c>
      <c r="AC41" s="149">
        <v>1</v>
      </c>
      <c r="AD41" s="120">
        <v>383</v>
      </c>
      <c r="AE41" s="174">
        <v>15</v>
      </c>
      <c r="AF41" s="127">
        <f t="shared" si="1"/>
        <v>178</v>
      </c>
      <c r="AG41" s="149">
        <v>13</v>
      </c>
    </row>
    <row r="42" spans="1:33" ht="31.5">
      <c r="A42" s="94" t="s">
        <v>170</v>
      </c>
      <c r="B42" s="105">
        <v>0</v>
      </c>
      <c r="C42" s="149">
        <v>1</v>
      </c>
      <c r="D42" s="102">
        <v>2.1700000000000001E-2</v>
      </c>
      <c r="E42" s="154">
        <v>41</v>
      </c>
      <c r="F42" s="105">
        <v>1</v>
      </c>
      <c r="G42" s="155">
        <v>1</v>
      </c>
      <c r="H42" s="120">
        <v>8.31</v>
      </c>
      <c r="I42" s="158">
        <v>11</v>
      </c>
      <c r="J42" s="120">
        <v>1</v>
      </c>
      <c r="K42" s="160">
        <v>22</v>
      </c>
      <c r="L42" s="100">
        <v>0.35780000000000001</v>
      </c>
      <c r="M42" s="162">
        <v>29</v>
      </c>
      <c r="N42" s="121">
        <v>38.33</v>
      </c>
      <c r="O42" s="154">
        <v>18</v>
      </c>
      <c r="P42" s="105">
        <v>1</v>
      </c>
      <c r="Q42" s="165">
        <v>1</v>
      </c>
      <c r="R42" s="102">
        <v>1.3876999999999999</v>
      </c>
      <c r="S42" s="168">
        <v>24</v>
      </c>
      <c r="T42" s="120">
        <v>0</v>
      </c>
      <c r="U42" s="148">
        <v>2</v>
      </c>
      <c r="V42" s="108">
        <v>38</v>
      </c>
      <c r="W42" s="170">
        <v>3</v>
      </c>
      <c r="X42" s="120">
        <v>264</v>
      </c>
      <c r="Y42" s="154">
        <v>8</v>
      </c>
      <c r="Z42" s="120">
        <v>299</v>
      </c>
      <c r="AA42" s="172">
        <v>12</v>
      </c>
      <c r="AB42" s="120">
        <v>384</v>
      </c>
      <c r="AC42" s="149">
        <v>15</v>
      </c>
      <c r="AD42" s="120">
        <v>379</v>
      </c>
      <c r="AE42" s="174">
        <v>17</v>
      </c>
      <c r="AF42" s="127">
        <f t="shared" si="1"/>
        <v>205</v>
      </c>
      <c r="AG42" s="149">
        <v>24</v>
      </c>
    </row>
    <row r="43" spans="1:33" ht="15.75">
      <c r="A43" s="96" t="s">
        <v>171</v>
      </c>
      <c r="B43" s="106">
        <v>0</v>
      </c>
      <c r="C43" s="148">
        <v>1</v>
      </c>
      <c r="D43" s="111">
        <v>2.69E-2</v>
      </c>
      <c r="E43" s="153">
        <v>43</v>
      </c>
      <c r="F43" s="106">
        <v>1</v>
      </c>
      <c r="G43" s="155">
        <v>1</v>
      </c>
      <c r="H43" s="122">
        <v>7.41</v>
      </c>
      <c r="I43" s="157">
        <v>31</v>
      </c>
      <c r="J43" s="122">
        <v>1.28</v>
      </c>
      <c r="K43" s="159">
        <v>31</v>
      </c>
      <c r="L43" s="103">
        <v>0.41670000000000001</v>
      </c>
      <c r="M43" s="161">
        <v>33</v>
      </c>
      <c r="N43" s="127">
        <v>36.46</v>
      </c>
      <c r="O43" s="153">
        <v>27</v>
      </c>
      <c r="P43" s="103">
        <v>1</v>
      </c>
      <c r="Q43" s="165">
        <v>1</v>
      </c>
      <c r="R43" s="111">
        <v>1.8625</v>
      </c>
      <c r="S43" s="167">
        <v>15</v>
      </c>
      <c r="T43" s="127">
        <v>0</v>
      </c>
      <c r="U43" s="148">
        <v>2</v>
      </c>
      <c r="V43" s="122">
        <v>0</v>
      </c>
      <c r="W43" s="169">
        <v>14</v>
      </c>
      <c r="X43" s="127">
        <v>233</v>
      </c>
      <c r="Y43" s="153">
        <v>14</v>
      </c>
      <c r="Z43" s="127">
        <v>300</v>
      </c>
      <c r="AA43" s="171">
        <v>13</v>
      </c>
      <c r="AB43" s="127">
        <v>392</v>
      </c>
      <c r="AC43" s="148">
        <v>7</v>
      </c>
      <c r="AD43" s="127">
        <v>399</v>
      </c>
      <c r="AE43" s="173">
        <v>2</v>
      </c>
      <c r="AF43" s="127">
        <f t="shared" si="1"/>
        <v>235</v>
      </c>
      <c r="AG43" s="148">
        <v>34</v>
      </c>
    </row>
    <row r="44" spans="1:33" ht="15.75">
      <c r="A44" s="98" t="s">
        <v>204</v>
      </c>
      <c r="B44" s="105">
        <v>0</v>
      </c>
      <c r="C44" s="149">
        <v>1</v>
      </c>
      <c r="D44" s="102">
        <v>1.7100000000000001E-2</v>
      </c>
      <c r="E44" s="154">
        <v>37</v>
      </c>
      <c r="F44" s="105">
        <v>1</v>
      </c>
      <c r="G44" s="155">
        <v>1</v>
      </c>
      <c r="H44" s="108">
        <v>8.02</v>
      </c>
      <c r="I44" s="158">
        <v>17</v>
      </c>
      <c r="J44" s="108">
        <v>1.1599999999999999</v>
      </c>
      <c r="K44" s="160">
        <v>28</v>
      </c>
      <c r="L44" s="100">
        <v>0.33329999999999999</v>
      </c>
      <c r="M44" s="162">
        <v>26</v>
      </c>
      <c r="N44" s="120">
        <v>37.64</v>
      </c>
      <c r="O44" s="154">
        <v>21</v>
      </c>
      <c r="P44" s="105">
        <v>1</v>
      </c>
      <c r="Q44" s="165">
        <v>1</v>
      </c>
      <c r="R44" s="102">
        <v>2.633</v>
      </c>
      <c r="S44" s="168">
        <v>8</v>
      </c>
      <c r="T44" s="120">
        <v>0</v>
      </c>
      <c r="U44" s="148">
        <v>2</v>
      </c>
      <c r="V44" s="108">
        <v>0</v>
      </c>
      <c r="W44" s="170">
        <v>14</v>
      </c>
      <c r="X44" s="120">
        <v>250</v>
      </c>
      <c r="Y44" s="154">
        <v>10</v>
      </c>
      <c r="Z44" s="120">
        <v>289</v>
      </c>
      <c r="AA44" s="172">
        <v>5</v>
      </c>
      <c r="AB44" s="120">
        <v>389</v>
      </c>
      <c r="AC44" s="149">
        <v>10</v>
      </c>
      <c r="AD44" s="120">
        <v>391</v>
      </c>
      <c r="AE44" s="174">
        <v>8</v>
      </c>
      <c r="AF44" s="127">
        <f t="shared" si="1"/>
        <v>189</v>
      </c>
      <c r="AG44" s="149">
        <v>18</v>
      </c>
    </row>
    <row r="45" spans="1:33" ht="15.75">
      <c r="A45" s="97" t="s">
        <v>178</v>
      </c>
      <c r="B45" s="103">
        <v>9.5999999999999992E-3</v>
      </c>
      <c r="C45" s="148">
        <v>4</v>
      </c>
      <c r="D45" s="111">
        <v>4.4999999999999997E-3</v>
      </c>
      <c r="E45" s="153">
        <v>13</v>
      </c>
      <c r="F45" s="106">
        <v>1</v>
      </c>
      <c r="G45" s="155">
        <v>1</v>
      </c>
      <c r="H45" s="122">
        <v>7.33</v>
      </c>
      <c r="I45" s="157">
        <v>32</v>
      </c>
      <c r="J45" s="122">
        <v>0.34</v>
      </c>
      <c r="K45" s="159">
        <v>5</v>
      </c>
      <c r="L45" s="103">
        <v>5.5599999999999997E-2</v>
      </c>
      <c r="M45" s="161">
        <v>3</v>
      </c>
      <c r="N45" s="127">
        <v>38</v>
      </c>
      <c r="O45" s="153">
        <v>20</v>
      </c>
      <c r="P45" s="106">
        <v>1</v>
      </c>
      <c r="Q45" s="165">
        <v>1</v>
      </c>
      <c r="R45" s="115">
        <v>9.5100999999999996</v>
      </c>
      <c r="S45" s="167">
        <v>3</v>
      </c>
      <c r="T45" s="127">
        <v>0</v>
      </c>
      <c r="U45" s="148">
        <v>2</v>
      </c>
      <c r="V45" s="127">
        <v>4</v>
      </c>
      <c r="W45" s="169">
        <v>13</v>
      </c>
      <c r="X45" s="127">
        <v>167</v>
      </c>
      <c r="Y45" s="153">
        <v>19</v>
      </c>
      <c r="Z45" s="127">
        <v>310</v>
      </c>
      <c r="AA45" s="171">
        <v>20</v>
      </c>
      <c r="AB45" s="127">
        <v>387</v>
      </c>
      <c r="AC45" s="148">
        <v>12</v>
      </c>
      <c r="AD45" s="127">
        <v>398</v>
      </c>
      <c r="AE45" s="173">
        <v>3</v>
      </c>
      <c r="AF45" s="127">
        <f t="shared" si="1"/>
        <v>151</v>
      </c>
      <c r="AG45" s="148">
        <v>6</v>
      </c>
    </row>
    <row r="46" spans="1:33" ht="15.75">
      <c r="A46" s="97" t="s">
        <v>217</v>
      </c>
      <c r="B46" s="103">
        <v>0.1429</v>
      </c>
      <c r="C46" s="148">
        <v>11</v>
      </c>
      <c r="D46" s="111">
        <v>1.0200000000000001E-2</v>
      </c>
      <c r="E46" s="153">
        <v>25</v>
      </c>
      <c r="F46" s="103">
        <v>0.97440000000000004</v>
      </c>
      <c r="G46" s="155">
        <v>3</v>
      </c>
      <c r="H46" s="122">
        <v>6.81</v>
      </c>
      <c r="I46" s="157">
        <v>45</v>
      </c>
      <c r="J46" s="122">
        <v>0.91</v>
      </c>
      <c r="K46" s="159">
        <v>18</v>
      </c>
      <c r="L46" s="103">
        <v>0.29370000000000002</v>
      </c>
      <c r="M46" s="161">
        <v>23</v>
      </c>
      <c r="N46" s="124">
        <v>32.200000000000003</v>
      </c>
      <c r="O46" s="153">
        <v>41</v>
      </c>
      <c r="P46" s="106">
        <v>1</v>
      </c>
      <c r="Q46" s="165">
        <v>1</v>
      </c>
      <c r="R46" s="111">
        <v>-0.82140000000000002</v>
      </c>
      <c r="S46" s="167">
        <v>43</v>
      </c>
      <c r="T46" s="127">
        <v>0</v>
      </c>
      <c r="U46" s="148">
        <v>2</v>
      </c>
      <c r="V46" s="122">
        <v>0</v>
      </c>
      <c r="W46" s="169">
        <v>14</v>
      </c>
      <c r="X46" s="127">
        <v>225</v>
      </c>
      <c r="Y46" s="153">
        <v>16</v>
      </c>
      <c r="Z46" s="127">
        <v>273</v>
      </c>
      <c r="AA46" s="171">
        <v>1</v>
      </c>
      <c r="AB46" s="127">
        <v>391</v>
      </c>
      <c r="AC46" s="148">
        <v>8</v>
      </c>
      <c r="AD46" s="127">
        <v>399</v>
      </c>
      <c r="AE46" s="173">
        <v>2</v>
      </c>
      <c r="AF46" s="127">
        <f t="shared" si="1"/>
        <v>253</v>
      </c>
      <c r="AG46" s="148">
        <v>39</v>
      </c>
    </row>
    <row r="47" spans="1:33" ht="15.75">
      <c r="A47" s="97" t="s">
        <v>205</v>
      </c>
      <c r="B47" s="106">
        <v>0</v>
      </c>
      <c r="C47" s="148">
        <v>1</v>
      </c>
      <c r="D47" s="111">
        <v>3.0999999999999999E-3</v>
      </c>
      <c r="E47" s="153">
        <v>9</v>
      </c>
      <c r="F47" s="106">
        <v>1</v>
      </c>
      <c r="G47" s="155">
        <v>1</v>
      </c>
      <c r="H47" s="122">
        <v>7.58</v>
      </c>
      <c r="I47" s="157">
        <v>25</v>
      </c>
      <c r="J47" s="122">
        <v>0.94</v>
      </c>
      <c r="K47" s="159">
        <v>19</v>
      </c>
      <c r="L47" s="103">
        <v>0.27079999999999999</v>
      </c>
      <c r="M47" s="161">
        <v>20</v>
      </c>
      <c r="N47" s="127">
        <v>36.5</v>
      </c>
      <c r="O47" s="153">
        <v>26</v>
      </c>
      <c r="P47" s="109">
        <v>1</v>
      </c>
      <c r="Q47" s="165">
        <v>1</v>
      </c>
      <c r="R47" s="111">
        <v>1.55</v>
      </c>
      <c r="S47" s="167">
        <v>19</v>
      </c>
      <c r="T47" s="128">
        <v>0</v>
      </c>
      <c r="U47" s="148">
        <v>2</v>
      </c>
      <c r="V47" s="127">
        <v>11</v>
      </c>
      <c r="W47" s="169">
        <v>10</v>
      </c>
      <c r="X47" s="127">
        <v>250</v>
      </c>
      <c r="Y47" s="153">
        <v>10</v>
      </c>
      <c r="Z47" s="127">
        <v>284</v>
      </c>
      <c r="AA47" s="171">
        <v>3</v>
      </c>
      <c r="AB47" s="127">
        <v>319</v>
      </c>
      <c r="AC47" s="148">
        <v>25</v>
      </c>
      <c r="AD47" s="127">
        <v>362</v>
      </c>
      <c r="AE47" s="173">
        <v>21</v>
      </c>
      <c r="AF47" s="127">
        <f t="shared" si="1"/>
        <v>192</v>
      </c>
      <c r="AG47" s="148">
        <v>19</v>
      </c>
    </row>
    <row r="48" spans="1:33" ht="15.75">
      <c r="A48" s="97" t="s">
        <v>174</v>
      </c>
      <c r="B48" s="109">
        <v>0</v>
      </c>
      <c r="C48" s="148">
        <v>1</v>
      </c>
      <c r="D48" s="111">
        <v>2.7699999999999999E-2</v>
      </c>
      <c r="E48" s="153">
        <v>44</v>
      </c>
      <c r="F48" s="106">
        <v>1</v>
      </c>
      <c r="G48" s="155">
        <v>1</v>
      </c>
      <c r="H48" s="127">
        <v>7.6</v>
      </c>
      <c r="I48" s="157">
        <v>24</v>
      </c>
      <c r="J48" s="127">
        <v>1.0900000000000001</v>
      </c>
      <c r="K48" s="159">
        <v>24</v>
      </c>
      <c r="L48" s="103">
        <v>0.36109999999999998</v>
      </c>
      <c r="M48" s="161">
        <v>30</v>
      </c>
      <c r="N48" s="127">
        <v>32.729999999999997</v>
      </c>
      <c r="O48" s="153">
        <v>39</v>
      </c>
      <c r="P48" s="106">
        <v>1</v>
      </c>
      <c r="Q48" s="165">
        <v>1</v>
      </c>
      <c r="R48" s="111">
        <v>1.0249999999999999</v>
      </c>
      <c r="S48" s="167">
        <v>27</v>
      </c>
      <c r="T48" s="127">
        <v>0</v>
      </c>
      <c r="U48" s="148">
        <v>2</v>
      </c>
      <c r="V48" s="122">
        <v>0</v>
      </c>
      <c r="W48" s="169">
        <v>14</v>
      </c>
      <c r="X48" s="127">
        <v>280</v>
      </c>
      <c r="Y48" s="153">
        <v>4</v>
      </c>
      <c r="Z48" s="127">
        <v>306</v>
      </c>
      <c r="AA48" s="171">
        <v>18</v>
      </c>
      <c r="AB48" s="127">
        <v>398</v>
      </c>
      <c r="AC48" s="148">
        <v>3</v>
      </c>
      <c r="AD48" s="127">
        <v>399</v>
      </c>
      <c r="AE48" s="173">
        <v>2</v>
      </c>
      <c r="AF48" s="127">
        <f t="shared" si="1"/>
        <v>234</v>
      </c>
      <c r="AG48" s="148">
        <v>33</v>
      </c>
    </row>
    <row r="49" spans="1:33" ht="15.75">
      <c r="A49" s="96" t="s">
        <v>211</v>
      </c>
      <c r="B49" s="103">
        <v>8.3999999999999995E-3</v>
      </c>
      <c r="C49" s="148">
        <v>3</v>
      </c>
      <c r="D49" s="111">
        <v>3.9E-2</v>
      </c>
      <c r="E49" s="153">
        <v>50</v>
      </c>
      <c r="F49" s="106">
        <v>1</v>
      </c>
      <c r="G49" s="155">
        <v>1</v>
      </c>
      <c r="H49" s="122">
        <v>7.53</v>
      </c>
      <c r="I49" s="157">
        <v>27</v>
      </c>
      <c r="J49" s="122">
        <v>0.9</v>
      </c>
      <c r="K49" s="159">
        <v>17</v>
      </c>
      <c r="L49" s="103">
        <v>0.125</v>
      </c>
      <c r="M49" s="161">
        <v>6</v>
      </c>
      <c r="N49" s="127">
        <v>39.270000000000003</v>
      </c>
      <c r="O49" s="153">
        <v>16</v>
      </c>
      <c r="P49" s="109">
        <v>1</v>
      </c>
      <c r="Q49" s="165">
        <v>1</v>
      </c>
      <c r="R49" s="109">
        <v>1</v>
      </c>
      <c r="S49" s="167">
        <v>28</v>
      </c>
      <c r="T49" s="127">
        <v>0</v>
      </c>
      <c r="U49" s="148">
        <v>2</v>
      </c>
      <c r="V49" s="122">
        <v>0</v>
      </c>
      <c r="W49" s="169">
        <v>14</v>
      </c>
      <c r="X49" s="127">
        <v>229</v>
      </c>
      <c r="Y49" s="153">
        <v>15</v>
      </c>
      <c r="Z49" s="127">
        <v>297</v>
      </c>
      <c r="AA49" s="171">
        <v>10</v>
      </c>
      <c r="AB49" s="127">
        <v>347</v>
      </c>
      <c r="AC49" s="148">
        <v>24</v>
      </c>
      <c r="AD49" s="127">
        <v>387</v>
      </c>
      <c r="AE49" s="173">
        <v>12</v>
      </c>
      <c r="AF49" s="127">
        <f t="shared" si="1"/>
        <v>226</v>
      </c>
      <c r="AG49" s="148">
        <v>29</v>
      </c>
    </row>
    <row r="50" spans="1:33" ht="15.75">
      <c r="A50" s="97" t="s">
        <v>206</v>
      </c>
      <c r="B50" s="109">
        <v>0</v>
      </c>
      <c r="C50" s="148">
        <v>1</v>
      </c>
      <c r="D50" s="111">
        <v>1.03E-2</v>
      </c>
      <c r="E50" s="153">
        <v>26</v>
      </c>
      <c r="F50" s="109">
        <v>1</v>
      </c>
      <c r="G50" s="155">
        <v>1</v>
      </c>
      <c r="H50" s="127">
        <v>8.59</v>
      </c>
      <c r="I50" s="157">
        <v>6</v>
      </c>
      <c r="J50" s="127">
        <v>0.81</v>
      </c>
      <c r="K50" s="159">
        <v>15</v>
      </c>
      <c r="L50" s="111">
        <v>1.23E-2</v>
      </c>
      <c r="M50" s="161">
        <v>2</v>
      </c>
      <c r="N50" s="127">
        <v>45.15</v>
      </c>
      <c r="O50" s="153">
        <v>6</v>
      </c>
      <c r="P50" s="111">
        <v>0.92600000000000005</v>
      </c>
      <c r="Q50" s="166">
        <v>3</v>
      </c>
      <c r="R50" s="109">
        <v>0.75</v>
      </c>
      <c r="S50" s="167">
        <v>34</v>
      </c>
      <c r="T50" s="127">
        <v>0</v>
      </c>
      <c r="U50" s="148">
        <v>2</v>
      </c>
      <c r="V50" s="127">
        <v>0</v>
      </c>
      <c r="W50" s="169">
        <v>14</v>
      </c>
      <c r="X50" s="127">
        <v>250</v>
      </c>
      <c r="Y50" s="153">
        <v>10</v>
      </c>
      <c r="Z50" s="128">
        <v>303</v>
      </c>
      <c r="AA50" s="171">
        <v>16</v>
      </c>
      <c r="AB50" s="128">
        <v>393</v>
      </c>
      <c r="AC50" s="148">
        <v>6</v>
      </c>
      <c r="AD50" s="128">
        <v>388</v>
      </c>
      <c r="AE50" s="173">
        <v>11</v>
      </c>
      <c r="AF50" s="127">
        <f t="shared" si="1"/>
        <v>153</v>
      </c>
      <c r="AG50" s="148">
        <v>8</v>
      </c>
    </row>
    <row r="51" spans="1:33" ht="15.75">
      <c r="A51" s="97" t="s">
        <v>181</v>
      </c>
      <c r="B51" s="106">
        <v>0</v>
      </c>
      <c r="C51" s="148">
        <v>1</v>
      </c>
      <c r="D51" s="111">
        <v>1.52E-2</v>
      </c>
      <c r="E51" s="153">
        <v>33</v>
      </c>
      <c r="F51" s="106">
        <v>1</v>
      </c>
      <c r="G51" s="155">
        <v>1</v>
      </c>
      <c r="H51" s="122">
        <v>8.35</v>
      </c>
      <c r="I51" s="157">
        <v>9</v>
      </c>
      <c r="J51" s="122">
        <v>1.19</v>
      </c>
      <c r="K51" s="159">
        <v>29</v>
      </c>
      <c r="L51" s="103">
        <v>0.43859999999999999</v>
      </c>
      <c r="M51" s="161">
        <v>35</v>
      </c>
      <c r="N51" s="127">
        <v>43.62</v>
      </c>
      <c r="O51" s="153">
        <v>11</v>
      </c>
      <c r="P51" s="106">
        <v>1</v>
      </c>
      <c r="Q51" s="165">
        <v>1</v>
      </c>
      <c r="R51" s="111">
        <v>1.4193</v>
      </c>
      <c r="S51" s="167">
        <v>22</v>
      </c>
      <c r="T51" s="127">
        <v>0</v>
      </c>
      <c r="U51" s="148">
        <v>2</v>
      </c>
      <c r="V51" s="127">
        <v>13</v>
      </c>
      <c r="W51" s="169">
        <v>9</v>
      </c>
      <c r="X51" s="127">
        <v>280</v>
      </c>
      <c r="Y51" s="153">
        <v>4</v>
      </c>
      <c r="Z51" s="127">
        <v>392</v>
      </c>
      <c r="AA51" s="171">
        <v>27</v>
      </c>
      <c r="AB51" s="127">
        <v>400</v>
      </c>
      <c r="AC51" s="148">
        <v>1</v>
      </c>
      <c r="AD51" s="127">
        <v>399</v>
      </c>
      <c r="AE51" s="173">
        <v>2</v>
      </c>
      <c r="AF51" s="127">
        <f t="shared" si="1"/>
        <v>187</v>
      </c>
      <c r="AG51" s="148">
        <v>17</v>
      </c>
    </row>
    <row r="52" spans="1:33" ht="15.75">
      <c r="A52" s="97" t="s">
        <v>207</v>
      </c>
      <c r="B52" s="106">
        <v>0</v>
      </c>
      <c r="C52" s="148">
        <v>1</v>
      </c>
      <c r="D52" s="111">
        <v>3.7000000000000002E-3</v>
      </c>
      <c r="E52" s="153">
        <v>11</v>
      </c>
      <c r="F52" s="106">
        <v>1</v>
      </c>
      <c r="G52" s="155">
        <v>1</v>
      </c>
      <c r="H52" s="122">
        <v>7.2</v>
      </c>
      <c r="I52" s="157">
        <v>34</v>
      </c>
      <c r="J52" s="122">
        <v>0.43</v>
      </c>
      <c r="K52" s="159">
        <v>6</v>
      </c>
      <c r="L52" s="103">
        <v>0.23810000000000001</v>
      </c>
      <c r="M52" s="161">
        <v>17</v>
      </c>
      <c r="N52" s="127">
        <v>32.08</v>
      </c>
      <c r="O52" s="153">
        <v>43</v>
      </c>
      <c r="P52" s="106">
        <v>1</v>
      </c>
      <c r="Q52" s="165">
        <v>1</v>
      </c>
      <c r="R52" s="111">
        <v>0.12479999999999999</v>
      </c>
      <c r="S52" s="167">
        <v>42</v>
      </c>
      <c r="T52" s="127">
        <v>0</v>
      </c>
      <c r="U52" s="148">
        <v>2</v>
      </c>
      <c r="V52" s="122">
        <v>0</v>
      </c>
      <c r="W52" s="169">
        <v>14</v>
      </c>
      <c r="X52" s="127">
        <v>333</v>
      </c>
      <c r="Y52" s="153">
        <v>1</v>
      </c>
      <c r="Z52" s="127">
        <v>293</v>
      </c>
      <c r="AA52" s="171">
        <v>7</v>
      </c>
      <c r="AB52" s="127">
        <v>398</v>
      </c>
      <c r="AC52" s="148">
        <v>3</v>
      </c>
      <c r="AD52" s="127">
        <v>396</v>
      </c>
      <c r="AE52" s="173">
        <v>4</v>
      </c>
      <c r="AF52" s="127">
        <f t="shared" si="1"/>
        <v>187</v>
      </c>
      <c r="AG52" s="148">
        <v>17</v>
      </c>
    </row>
    <row r="53" spans="1:33" ht="15.75">
      <c r="A53" s="98" t="s">
        <v>212</v>
      </c>
      <c r="B53" s="100">
        <v>1.0800000000000001E-2</v>
      </c>
      <c r="C53" s="149">
        <v>5</v>
      </c>
      <c r="D53" s="100">
        <v>1.6199999999999999E-2</v>
      </c>
      <c r="E53" s="154">
        <v>35</v>
      </c>
      <c r="F53" s="105">
        <v>1</v>
      </c>
      <c r="G53" s="155">
        <v>1</v>
      </c>
      <c r="H53" s="108">
        <v>6.96</v>
      </c>
      <c r="I53" s="158">
        <v>42</v>
      </c>
      <c r="J53" s="108">
        <v>0.55000000000000004</v>
      </c>
      <c r="K53" s="160">
        <v>10</v>
      </c>
      <c r="L53" s="100">
        <v>0.33329999999999999</v>
      </c>
      <c r="M53" s="162">
        <v>26</v>
      </c>
      <c r="N53" s="120">
        <v>33.56</v>
      </c>
      <c r="O53" s="154">
        <v>35</v>
      </c>
      <c r="P53" s="100">
        <v>1</v>
      </c>
      <c r="Q53" s="165">
        <v>1</v>
      </c>
      <c r="R53" s="102">
        <v>0.50309999999999999</v>
      </c>
      <c r="S53" s="168">
        <v>38</v>
      </c>
      <c r="T53" s="120">
        <v>0</v>
      </c>
      <c r="U53" s="148">
        <v>2</v>
      </c>
      <c r="V53" s="108">
        <v>0</v>
      </c>
      <c r="W53" s="170">
        <v>14</v>
      </c>
      <c r="X53" s="120">
        <v>200</v>
      </c>
      <c r="Y53" s="154">
        <v>18</v>
      </c>
      <c r="Z53" s="120">
        <v>300</v>
      </c>
      <c r="AA53" s="172">
        <v>13</v>
      </c>
      <c r="AB53" s="120">
        <v>376</v>
      </c>
      <c r="AC53" s="149">
        <v>19</v>
      </c>
      <c r="AD53" s="120">
        <v>383</v>
      </c>
      <c r="AE53" s="174">
        <v>15</v>
      </c>
      <c r="AF53" s="127">
        <f t="shared" si="1"/>
        <v>274</v>
      </c>
      <c r="AG53" s="149">
        <v>42</v>
      </c>
    </row>
    <row r="54" spans="1:33" ht="15.75">
      <c r="A54" s="97" t="s">
        <v>176</v>
      </c>
      <c r="B54" s="109">
        <v>0</v>
      </c>
      <c r="C54" s="148">
        <v>1</v>
      </c>
      <c r="D54" s="111">
        <v>5.4999999999999997E-3</v>
      </c>
      <c r="E54" s="153">
        <v>18</v>
      </c>
      <c r="F54" s="109">
        <v>1</v>
      </c>
      <c r="G54" s="155">
        <v>1</v>
      </c>
      <c r="H54" s="127">
        <v>7.08</v>
      </c>
      <c r="I54" s="157">
        <v>40</v>
      </c>
      <c r="J54" s="127">
        <v>0.63</v>
      </c>
      <c r="K54" s="159">
        <v>11</v>
      </c>
      <c r="L54" s="111">
        <v>0.20799999999999999</v>
      </c>
      <c r="M54" s="161">
        <v>11</v>
      </c>
      <c r="N54" s="127">
        <v>31.17</v>
      </c>
      <c r="O54" s="153">
        <v>47</v>
      </c>
      <c r="P54" s="109">
        <v>1</v>
      </c>
      <c r="Q54" s="165">
        <v>1</v>
      </c>
      <c r="R54" s="109">
        <v>1</v>
      </c>
      <c r="S54" s="167">
        <v>28</v>
      </c>
      <c r="T54" s="127">
        <v>0</v>
      </c>
      <c r="U54" s="148">
        <v>2</v>
      </c>
      <c r="V54" s="122">
        <v>0</v>
      </c>
      <c r="W54" s="169">
        <v>14</v>
      </c>
      <c r="X54" s="127">
        <v>200</v>
      </c>
      <c r="Y54" s="153">
        <v>18</v>
      </c>
      <c r="Z54" s="127">
        <v>309</v>
      </c>
      <c r="AA54" s="171">
        <v>19</v>
      </c>
      <c r="AB54" s="127">
        <v>399</v>
      </c>
      <c r="AC54" s="148">
        <v>2</v>
      </c>
      <c r="AD54" s="127">
        <v>400</v>
      </c>
      <c r="AE54" s="173">
        <v>1</v>
      </c>
      <c r="AF54" s="127">
        <f t="shared" si="1"/>
        <v>214</v>
      </c>
      <c r="AG54" s="148">
        <v>26</v>
      </c>
    </row>
    <row r="55" spans="1:33" ht="15.75">
      <c r="A55" s="96" t="s">
        <v>213</v>
      </c>
      <c r="B55" s="103">
        <v>1.2E-2</v>
      </c>
      <c r="C55" s="148">
        <v>6</v>
      </c>
      <c r="D55" s="111">
        <v>3.1899999999999998E-2</v>
      </c>
      <c r="E55" s="153">
        <v>47</v>
      </c>
      <c r="F55" s="109">
        <v>1</v>
      </c>
      <c r="G55" s="155">
        <v>1</v>
      </c>
      <c r="H55" s="122">
        <v>8.32</v>
      </c>
      <c r="I55" s="157">
        <v>10</v>
      </c>
      <c r="J55" s="127">
        <v>1.61</v>
      </c>
      <c r="K55" s="159">
        <v>35</v>
      </c>
      <c r="L55" s="111">
        <v>0.51219999999999999</v>
      </c>
      <c r="M55" s="161">
        <v>37</v>
      </c>
      <c r="N55" s="127">
        <v>43.9</v>
      </c>
      <c r="O55" s="153">
        <v>9</v>
      </c>
      <c r="P55" s="142">
        <v>1</v>
      </c>
      <c r="Q55" s="165">
        <v>1</v>
      </c>
      <c r="R55" s="109">
        <v>0.62</v>
      </c>
      <c r="S55" s="167">
        <v>36</v>
      </c>
      <c r="T55" s="127">
        <v>0</v>
      </c>
      <c r="U55" s="148">
        <v>2</v>
      </c>
      <c r="V55" s="127">
        <v>15</v>
      </c>
      <c r="W55" s="169">
        <v>8</v>
      </c>
      <c r="X55" s="127">
        <v>300</v>
      </c>
      <c r="Y55" s="153">
        <v>2</v>
      </c>
      <c r="Z55" s="127">
        <v>290</v>
      </c>
      <c r="AA55" s="171">
        <v>6</v>
      </c>
      <c r="AB55" s="127">
        <v>376</v>
      </c>
      <c r="AC55" s="148">
        <v>19</v>
      </c>
      <c r="AD55" s="127">
        <v>381</v>
      </c>
      <c r="AE55" s="173">
        <v>16</v>
      </c>
      <c r="AF55" s="127">
        <f t="shared" si="1"/>
        <v>235</v>
      </c>
      <c r="AG55" s="148">
        <v>34</v>
      </c>
    </row>
    <row r="56" spans="1:33" ht="18">
      <c r="A56" s="97" t="s">
        <v>216</v>
      </c>
      <c r="B56" s="103">
        <v>6.6699999999999995E-2</v>
      </c>
      <c r="C56" s="148">
        <v>10</v>
      </c>
      <c r="D56" s="111">
        <v>3.6499999999999998E-2</v>
      </c>
      <c r="E56" s="153">
        <v>49</v>
      </c>
      <c r="F56" s="106">
        <v>1</v>
      </c>
      <c r="G56" s="155">
        <v>1</v>
      </c>
      <c r="H56" s="122">
        <v>7.73</v>
      </c>
      <c r="I56" s="157">
        <v>23</v>
      </c>
      <c r="J56" s="122">
        <v>1</v>
      </c>
      <c r="K56" s="159">
        <v>22</v>
      </c>
      <c r="L56" s="103">
        <v>0.2</v>
      </c>
      <c r="M56" s="161">
        <v>10</v>
      </c>
      <c r="N56" s="128">
        <v>32.5</v>
      </c>
      <c r="O56" s="153">
        <v>40</v>
      </c>
      <c r="P56" s="106">
        <v>1</v>
      </c>
      <c r="Q56" s="165">
        <v>1</v>
      </c>
      <c r="R56" s="143">
        <v>0.8</v>
      </c>
      <c r="S56" s="167">
        <v>31</v>
      </c>
      <c r="T56" s="127">
        <v>0</v>
      </c>
      <c r="U56" s="148">
        <v>2</v>
      </c>
      <c r="V56" s="122">
        <v>0</v>
      </c>
      <c r="W56" s="169">
        <v>14</v>
      </c>
      <c r="X56" s="127">
        <v>200</v>
      </c>
      <c r="Y56" s="153">
        <v>18</v>
      </c>
      <c r="Z56" s="127">
        <v>314</v>
      </c>
      <c r="AA56" s="171">
        <v>21</v>
      </c>
      <c r="AB56" s="127">
        <v>382</v>
      </c>
      <c r="AC56" s="148">
        <v>16</v>
      </c>
      <c r="AD56" s="127">
        <v>386</v>
      </c>
      <c r="AE56" s="173">
        <v>13</v>
      </c>
      <c r="AF56" s="127">
        <f t="shared" si="1"/>
        <v>271</v>
      </c>
      <c r="AG56" s="148">
        <v>41</v>
      </c>
    </row>
  </sheetData>
  <autoFilter ref="A5:AG5"/>
  <mergeCells count="17">
    <mergeCell ref="Z3:AA3"/>
    <mergeCell ref="AB3:AC3"/>
    <mergeCell ref="AD3:AE3"/>
    <mergeCell ref="AF3:AF4"/>
    <mergeCell ref="AG3:AG4"/>
    <mergeCell ref="X3:Y3"/>
    <mergeCell ref="N3:O3"/>
    <mergeCell ref="A3:A4"/>
    <mergeCell ref="B3:C3"/>
    <mergeCell ref="D3:E3"/>
    <mergeCell ref="F3:G3"/>
    <mergeCell ref="H3:I3"/>
    <mergeCell ref="J3:K3"/>
    <mergeCell ref="L3:M3"/>
    <mergeCell ref="P3:Q3"/>
    <mergeCell ref="R3:S3"/>
    <mergeCell ref="T3:U3"/>
  </mergeCells>
  <conditionalFormatting sqref="B8:B56 B5:B6">
    <cfRule type="dataBar" priority="82">
      <dataBar>
        <cfvo type="min" val="0"/>
        <cfvo type="max" val="0"/>
        <color rgb="FF638EC6"/>
      </dataBar>
    </cfRule>
  </conditionalFormatting>
  <conditionalFormatting sqref="D8:D56 D5:D6">
    <cfRule type="dataBar" priority="81">
      <dataBar>
        <cfvo type="min" val="0"/>
        <cfvo type="max" val="0"/>
        <color rgb="FF63C384"/>
      </dataBar>
    </cfRule>
  </conditionalFormatting>
  <conditionalFormatting sqref="E8:E56 E5:E6">
    <cfRule type="dataBar" priority="80">
      <dataBar>
        <cfvo type="min" val="0"/>
        <cfvo type="max" val="0"/>
        <color rgb="FF63C384"/>
      </dataBar>
    </cfRule>
  </conditionalFormatting>
  <conditionalFormatting sqref="F8:F56 F5:F6">
    <cfRule type="dataBar" priority="79">
      <dataBar>
        <cfvo type="min" val="0"/>
        <cfvo type="max" val="0"/>
        <color rgb="FFFF555A"/>
      </dataBar>
    </cfRule>
  </conditionalFormatting>
  <conditionalFormatting sqref="G8:G56 G5:G6">
    <cfRule type="dataBar" priority="78">
      <dataBar>
        <cfvo type="min" val="0"/>
        <cfvo type="max" val="0"/>
        <color rgb="FFFF555A"/>
      </dataBar>
    </cfRule>
  </conditionalFormatting>
  <conditionalFormatting sqref="H8:H56 H5:H6">
    <cfRule type="dataBar" priority="77">
      <dataBar>
        <cfvo type="min" val="0"/>
        <cfvo type="max" val="0"/>
        <color rgb="FFFFB628"/>
      </dataBar>
    </cfRule>
  </conditionalFormatting>
  <conditionalFormatting sqref="I8:I56 I5:I6">
    <cfRule type="dataBar" priority="76">
      <dataBar>
        <cfvo type="min" val="0"/>
        <cfvo type="max" val="0"/>
        <color rgb="FFFFB628"/>
      </dataBar>
    </cfRule>
  </conditionalFormatting>
  <conditionalFormatting sqref="J8:J56 J5:J6">
    <cfRule type="dataBar" priority="75">
      <dataBar>
        <cfvo type="min" val="0"/>
        <cfvo type="max" val="0"/>
        <color rgb="FF008AEF"/>
      </dataBar>
    </cfRule>
  </conditionalFormatting>
  <conditionalFormatting sqref="K8:K56 K5:K6">
    <cfRule type="dataBar" priority="74">
      <dataBar>
        <cfvo type="min" val="0"/>
        <cfvo type="max" val="0"/>
        <color rgb="FF008AEF"/>
      </dataBar>
    </cfRule>
  </conditionalFormatting>
  <conditionalFormatting sqref="L8:L56 L5:L6">
    <cfRule type="dataBar" priority="73">
      <dataBar>
        <cfvo type="min" val="0"/>
        <cfvo type="max" val="0"/>
        <color rgb="FFD6007B"/>
      </dataBar>
    </cfRule>
  </conditionalFormatting>
  <conditionalFormatting sqref="M8:Q56 M5:Q6">
    <cfRule type="dataBar" priority="72">
      <dataBar>
        <cfvo type="min" val="0"/>
        <cfvo type="max" val="0"/>
        <color rgb="FFD6007B"/>
      </dataBar>
    </cfRule>
  </conditionalFormatting>
  <conditionalFormatting sqref="S8:W56 S5:W6">
    <cfRule type="dataBar" priority="70">
      <dataBar>
        <cfvo type="min" val="0"/>
        <cfvo type="max" val="0"/>
        <color rgb="FF63C384"/>
      </dataBar>
    </cfRule>
  </conditionalFormatting>
  <conditionalFormatting sqref="X8:X56 X5:X6">
    <cfRule type="dataBar" priority="69">
      <dataBar>
        <cfvo type="min" val="0"/>
        <cfvo type="max" val="0"/>
        <color rgb="FFD6007B"/>
      </dataBar>
    </cfRule>
  </conditionalFormatting>
  <conditionalFormatting sqref="B8:B56 B5:B6">
    <cfRule type="dataBar" priority="68">
      <dataBar>
        <cfvo type="min" val="0"/>
        <cfvo type="max" val="0"/>
        <color rgb="FF63C384"/>
      </dataBar>
    </cfRule>
  </conditionalFormatting>
  <conditionalFormatting sqref="D8:D56 D5:D6">
    <cfRule type="dataBar" priority="67">
      <dataBar>
        <cfvo type="min" val="0"/>
        <cfvo type="max" val="0"/>
        <color rgb="FFFF555A"/>
      </dataBar>
    </cfRule>
  </conditionalFormatting>
  <conditionalFormatting sqref="F8:F56 F5:F6">
    <cfRule type="dataBar" priority="66">
      <dataBar>
        <cfvo type="min" val="0"/>
        <cfvo type="max" val="0"/>
        <color rgb="FFFFB628"/>
      </dataBar>
    </cfRule>
  </conditionalFormatting>
  <conditionalFormatting sqref="H8:H56 H5:H6">
    <cfRule type="dataBar" priority="65">
      <dataBar>
        <cfvo type="min" val="0"/>
        <cfvo type="max" val="0"/>
        <color rgb="FFD6007B"/>
      </dataBar>
    </cfRule>
  </conditionalFormatting>
  <conditionalFormatting sqref="H8:H56 H5:H6">
    <cfRule type="dataBar" priority="64">
      <dataBar>
        <cfvo type="min" val="0"/>
        <cfvo type="max" val="0"/>
        <color rgb="FF63C384"/>
      </dataBar>
    </cfRule>
  </conditionalFormatting>
  <conditionalFormatting sqref="J8:J56 J5:J6">
    <cfRule type="dataBar" priority="63">
      <dataBar>
        <cfvo type="min" val="0"/>
        <cfvo type="max" val="0"/>
        <color rgb="FFFF555A"/>
      </dataBar>
    </cfRule>
  </conditionalFormatting>
  <conditionalFormatting sqref="L8:L56 L5:L6">
    <cfRule type="dataBar" priority="62">
      <dataBar>
        <cfvo type="min" val="0"/>
        <cfvo type="max" val="0"/>
        <color rgb="FF008AEF"/>
      </dataBar>
    </cfRule>
  </conditionalFormatting>
  <conditionalFormatting sqref="X8:X56 X5:X6">
    <cfRule type="dataBar" priority="60">
      <dataBar>
        <cfvo type="min" val="0"/>
        <cfvo type="max" val="0"/>
        <color rgb="FFFFB628"/>
      </dataBar>
    </cfRule>
  </conditionalFormatting>
  <conditionalFormatting sqref="C8:C56 C5:C6">
    <cfRule type="dataBar" priority="59">
      <dataBar>
        <cfvo type="min" val="0"/>
        <cfvo type="max" val="0"/>
        <color rgb="FFD6007B"/>
      </dataBar>
    </cfRule>
  </conditionalFormatting>
  <conditionalFormatting sqref="AF8:AF56 AF5:AF6">
    <cfRule type="iconSet" priority="58">
      <iconSet iconSet="3Flags">
        <cfvo type="percent" val="0"/>
        <cfvo type="percent" val="33"/>
        <cfvo type="percent" val="67"/>
      </iconSet>
    </cfRule>
  </conditionalFormatting>
  <conditionalFormatting sqref="D8:D56 D5:D6">
    <cfRule type="dataBar" priority="57">
      <dataBar>
        <cfvo type="min" val="0"/>
        <cfvo type="max" val="0"/>
        <color rgb="FF638EC6"/>
      </dataBar>
    </cfRule>
  </conditionalFormatting>
  <conditionalFormatting sqref="F8:F56 F5:F6">
    <cfRule type="dataBar" priority="55">
      <dataBar>
        <cfvo type="min" val="0"/>
        <cfvo type="max" val="0"/>
        <color rgb="FF63C384"/>
      </dataBar>
    </cfRule>
  </conditionalFormatting>
  <conditionalFormatting sqref="F8:F56 F5:F6">
    <cfRule type="dataBar" priority="53">
      <dataBar>
        <cfvo type="min" val="0"/>
        <cfvo type="max" val="0"/>
        <color rgb="FF638EC6"/>
      </dataBar>
    </cfRule>
  </conditionalFormatting>
  <conditionalFormatting sqref="J8:J56 J5:J6">
    <cfRule type="dataBar" priority="51">
      <dataBar>
        <cfvo type="min" val="0"/>
        <cfvo type="max" val="0"/>
        <color rgb="FFFFB628"/>
      </dataBar>
    </cfRule>
  </conditionalFormatting>
  <conditionalFormatting sqref="J8:J56 J5:J6">
    <cfRule type="dataBar" priority="50">
      <dataBar>
        <cfvo type="min" val="0"/>
        <cfvo type="max" val="0"/>
        <color rgb="FF63C384"/>
      </dataBar>
    </cfRule>
  </conditionalFormatting>
  <conditionalFormatting sqref="J8:J56 J5:J6">
    <cfRule type="dataBar" priority="49">
      <dataBar>
        <cfvo type="min" val="0"/>
        <cfvo type="max" val="0"/>
        <color rgb="FF638EC6"/>
      </dataBar>
    </cfRule>
  </conditionalFormatting>
  <conditionalFormatting sqref="P8:P56 P5:P6">
    <cfRule type="dataBar" priority="48">
      <dataBar>
        <cfvo type="min" val="0"/>
        <cfvo type="max" val="0"/>
        <color rgb="FFFFB628"/>
      </dataBar>
    </cfRule>
  </conditionalFormatting>
  <conditionalFormatting sqref="R9:R56 R4:R6">
    <cfRule type="dataBar" priority="94">
      <dataBar>
        <cfvo type="min" val="0"/>
        <cfvo type="max" val="0"/>
        <color rgb="FF63C384"/>
      </dataBar>
    </cfRule>
  </conditionalFormatting>
  <conditionalFormatting sqref="R9:R56 R4:R6">
    <cfRule type="dataBar" priority="105">
      <dataBar>
        <cfvo type="min" val="0"/>
        <cfvo type="max" val="0"/>
        <color rgb="FFD6007B"/>
      </dataBar>
    </cfRule>
  </conditionalFormatting>
  <conditionalFormatting sqref="R9:R56 R4:R6">
    <cfRule type="dataBar" priority="122">
      <dataBar>
        <cfvo type="min" val="0"/>
        <cfvo type="max" val="0"/>
        <color rgb="FFFFB628"/>
      </dataBar>
    </cfRule>
  </conditionalFormatting>
  <conditionalFormatting sqref="Y8:AE56 Y5:AE6">
    <cfRule type="dataBar" priority="152">
      <dataBar>
        <cfvo type="min" val="0"/>
        <cfvo type="max" val="0"/>
        <color rgb="FFD6007B"/>
      </dataBar>
    </cfRule>
  </conditionalFormatting>
  <conditionalFormatting sqref="B8:B56 B6">
    <cfRule type="dataBar" priority="43">
      <dataBar>
        <cfvo type="min" val="0"/>
        <cfvo type="max" val="0"/>
        <color rgb="FF638EC6"/>
      </dataBar>
    </cfRule>
  </conditionalFormatting>
  <conditionalFormatting sqref="B8:B56 B6">
    <cfRule type="dataBar" priority="42">
      <dataBar>
        <cfvo type="min" val="0"/>
        <cfvo type="max" val="0"/>
        <color rgb="FF63C384"/>
      </dataBar>
    </cfRule>
  </conditionalFormatting>
  <conditionalFormatting sqref="C8:C56 C6">
    <cfRule type="dataBar" priority="41">
      <dataBar>
        <cfvo type="min" val="0"/>
        <cfvo type="max" val="0"/>
        <color rgb="FFD6007B"/>
      </dataBar>
    </cfRule>
  </conditionalFormatting>
  <conditionalFormatting sqref="D8:D56 D6">
    <cfRule type="dataBar" priority="40">
      <dataBar>
        <cfvo type="min" val="0"/>
        <cfvo type="max" val="0"/>
        <color rgb="FF63C384"/>
      </dataBar>
    </cfRule>
  </conditionalFormatting>
  <conditionalFormatting sqref="E8:E56 E6">
    <cfRule type="dataBar" priority="39">
      <dataBar>
        <cfvo type="min" val="0"/>
        <cfvo type="max" val="0"/>
        <color rgb="FF63C384"/>
      </dataBar>
    </cfRule>
  </conditionalFormatting>
  <conditionalFormatting sqref="D8:D56 D6">
    <cfRule type="dataBar" priority="38">
      <dataBar>
        <cfvo type="min" val="0"/>
        <cfvo type="max" val="0"/>
        <color rgb="FFFF555A"/>
      </dataBar>
    </cfRule>
  </conditionalFormatting>
  <conditionalFormatting sqref="D8:D56 D6">
    <cfRule type="dataBar" priority="37">
      <dataBar>
        <cfvo type="min" val="0"/>
        <cfvo type="max" val="0"/>
        <color rgb="FF638EC6"/>
      </dataBar>
    </cfRule>
  </conditionalFormatting>
  <conditionalFormatting sqref="F8:F56 F6">
    <cfRule type="dataBar" priority="36">
      <dataBar>
        <cfvo type="min" val="0"/>
        <cfvo type="max" val="0"/>
        <color rgb="FFFF555A"/>
      </dataBar>
    </cfRule>
  </conditionalFormatting>
  <conditionalFormatting sqref="G8:G56 G6">
    <cfRule type="dataBar" priority="35">
      <dataBar>
        <cfvo type="min" val="0"/>
        <cfvo type="max" val="0"/>
        <color rgb="FFFF555A"/>
      </dataBar>
    </cfRule>
  </conditionalFormatting>
  <conditionalFormatting sqref="F8:F56 F6">
    <cfRule type="dataBar" priority="34">
      <dataBar>
        <cfvo type="min" val="0"/>
        <cfvo type="max" val="0"/>
        <color rgb="FFFFB628"/>
      </dataBar>
    </cfRule>
  </conditionalFormatting>
  <conditionalFormatting sqref="F8:F56 F6">
    <cfRule type="dataBar" priority="33">
      <dataBar>
        <cfvo type="min" val="0"/>
        <cfvo type="max" val="0"/>
        <color rgb="FF63C384"/>
      </dataBar>
    </cfRule>
  </conditionalFormatting>
  <conditionalFormatting sqref="F8:F56 F6">
    <cfRule type="dataBar" priority="32">
      <dataBar>
        <cfvo type="min" val="0"/>
        <cfvo type="max" val="0"/>
        <color rgb="FF638EC6"/>
      </dataBar>
    </cfRule>
  </conditionalFormatting>
  <conditionalFormatting sqref="H8:H56 H6">
    <cfRule type="dataBar" priority="31">
      <dataBar>
        <cfvo type="min" val="0"/>
        <cfvo type="max" val="0"/>
        <color rgb="FFFFB628"/>
      </dataBar>
    </cfRule>
  </conditionalFormatting>
  <conditionalFormatting sqref="I8:I56 I6">
    <cfRule type="dataBar" priority="30">
      <dataBar>
        <cfvo type="min" val="0"/>
        <cfvo type="max" val="0"/>
        <color rgb="FFFFB628"/>
      </dataBar>
    </cfRule>
  </conditionalFormatting>
  <conditionalFormatting sqref="H8:H56 H6">
    <cfRule type="dataBar" priority="29">
      <dataBar>
        <cfvo type="min" val="0"/>
        <cfvo type="max" val="0"/>
        <color rgb="FFD6007B"/>
      </dataBar>
    </cfRule>
  </conditionalFormatting>
  <conditionalFormatting sqref="H8:H56 H6">
    <cfRule type="dataBar" priority="28">
      <dataBar>
        <cfvo type="min" val="0"/>
        <cfvo type="max" val="0"/>
        <color rgb="FF63C384"/>
      </dataBar>
    </cfRule>
  </conditionalFormatting>
  <conditionalFormatting sqref="J8:J56 J6">
    <cfRule type="dataBar" priority="27">
      <dataBar>
        <cfvo type="min" val="0"/>
        <cfvo type="max" val="0"/>
        <color rgb="FF008AEF"/>
      </dataBar>
    </cfRule>
  </conditionalFormatting>
  <conditionalFormatting sqref="K8:K56 K6">
    <cfRule type="dataBar" priority="26">
      <dataBar>
        <cfvo type="min" val="0"/>
        <cfvo type="max" val="0"/>
        <color rgb="FF008AEF"/>
      </dataBar>
    </cfRule>
  </conditionalFormatting>
  <conditionalFormatting sqref="J8:J56 J6">
    <cfRule type="dataBar" priority="25">
      <dataBar>
        <cfvo type="min" val="0"/>
        <cfvo type="max" val="0"/>
        <color rgb="FFFF555A"/>
      </dataBar>
    </cfRule>
  </conditionalFormatting>
  <conditionalFormatting sqref="J8:J56 J6">
    <cfRule type="dataBar" priority="24">
      <dataBar>
        <cfvo type="min" val="0"/>
        <cfvo type="max" val="0"/>
        <color rgb="FFFFB628"/>
      </dataBar>
    </cfRule>
  </conditionalFormatting>
  <conditionalFormatting sqref="J8:J56 J6">
    <cfRule type="dataBar" priority="23">
      <dataBar>
        <cfvo type="min" val="0"/>
        <cfvo type="max" val="0"/>
        <color rgb="FF63C384"/>
      </dataBar>
    </cfRule>
  </conditionalFormatting>
  <conditionalFormatting sqref="J8:J56 J6">
    <cfRule type="dataBar" priority="22">
      <dataBar>
        <cfvo type="min" val="0"/>
        <cfvo type="max" val="0"/>
        <color rgb="FF638EC6"/>
      </dataBar>
    </cfRule>
  </conditionalFormatting>
  <conditionalFormatting sqref="L8:L56 L6">
    <cfRule type="dataBar" priority="21">
      <dataBar>
        <cfvo type="min" val="0"/>
        <cfvo type="max" val="0"/>
        <color rgb="FFD6007B"/>
      </dataBar>
    </cfRule>
  </conditionalFormatting>
  <conditionalFormatting sqref="M8:M56 M6">
    <cfRule type="dataBar" priority="20">
      <dataBar>
        <cfvo type="min" val="0"/>
        <cfvo type="max" val="0"/>
        <color rgb="FFD6007B"/>
      </dataBar>
    </cfRule>
  </conditionalFormatting>
  <conditionalFormatting sqref="L8:L56 L6">
    <cfRule type="dataBar" priority="19">
      <dataBar>
        <cfvo type="min" val="0"/>
        <cfvo type="max" val="0"/>
        <color rgb="FF008AEF"/>
      </dataBar>
    </cfRule>
  </conditionalFormatting>
  <conditionalFormatting sqref="L8:L56">
    <cfRule type="dataBar" priority="18">
      <dataBar>
        <cfvo type="min" val="0"/>
        <cfvo type="max" val="0"/>
        <color rgb="FFD6007B"/>
      </dataBar>
    </cfRule>
  </conditionalFormatting>
  <conditionalFormatting sqref="M8:M56">
    <cfRule type="dataBar" priority="17">
      <dataBar>
        <cfvo type="min" val="0"/>
        <cfvo type="max" val="0"/>
        <color rgb="FFD6007B"/>
      </dataBar>
    </cfRule>
  </conditionalFormatting>
  <conditionalFormatting sqref="L8:L56">
    <cfRule type="dataBar" priority="16">
      <dataBar>
        <cfvo type="min" val="0"/>
        <cfvo type="max" val="0"/>
        <color rgb="FF008AEF"/>
      </dataBar>
    </cfRule>
  </conditionalFormatting>
  <conditionalFormatting sqref="N8:O56 N6:O6">
    <cfRule type="dataBar" priority="15">
      <dataBar>
        <cfvo type="min" val="0"/>
        <cfvo type="max" val="0"/>
        <color rgb="FFD6007B"/>
      </dataBar>
    </cfRule>
  </conditionalFormatting>
  <conditionalFormatting sqref="P8:Q56 P6:Q6">
    <cfRule type="dataBar" priority="14">
      <dataBar>
        <cfvo type="min" val="0"/>
        <cfvo type="max" val="0"/>
        <color rgb="FFD6007B"/>
      </dataBar>
    </cfRule>
  </conditionalFormatting>
  <conditionalFormatting sqref="P8:P56 P6">
    <cfRule type="dataBar" priority="13">
      <dataBar>
        <cfvo type="min" val="0"/>
        <cfvo type="max" val="0"/>
        <color rgb="FFFFB628"/>
      </dataBar>
    </cfRule>
  </conditionalFormatting>
  <conditionalFormatting sqref="S8:S56 S6">
    <cfRule type="dataBar" priority="12">
      <dataBar>
        <cfvo type="min" val="0"/>
        <cfvo type="max" val="0"/>
        <color rgb="FF63C384"/>
      </dataBar>
    </cfRule>
  </conditionalFormatting>
  <conditionalFormatting sqref="R9:R56 R6">
    <cfRule type="dataBar" priority="11">
      <dataBar>
        <cfvo type="min" val="0"/>
        <cfvo type="max" val="0"/>
        <color rgb="FF63C384"/>
      </dataBar>
    </cfRule>
  </conditionalFormatting>
  <conditionalFormatting sqref="R9:R56 R6">
    <cfRule type="dataBar" priority="10">
      <dataBar>
        <cfvo type="min" val="0"/>
        <cfvo type="max" val="0"/>
        <color rgb="FFD6007B"/>
      </dataBar>
    </cfRule>
  </conditionalFormatting>
  <conditionalFormatting sqref="R9:R56 R6">
    <cfRule type="dataBar" priority="9">
      <dataBar>
        <cfvo type="min" val="0"/>
        <cfvo type="max" val="0"/>
        <color rgb="FFFFB628"/>
      </dataBar>
    </cfRule>
  </conditionalFormatting>
  <conditionalFormatting sqref="T8:U56 T6:U6">
    <cfRule type="dataBar" priority="8">
      <dataBar>
        <cfvo type="min" val="0"/>
        <cfvo type="max" val="0"/>
        <color rgb="FF63C384"/>
      </dataBar>
    </cfRule>
  </conditionalFormatting>
  <conditionalFormatting sqref="V8:W56 V6:W6">
    <cfRule type="dataBar" priority="7">
      <dataBar>
        <cfvo type="min" val="0"/>
        <cfvo type="max" val="0"/>
        <color rgb="FF63C384"/>
      </dataBar>
    </cfRule>
  </conditionalFormatting>
  <conditionalFormatting sqref="X8:X56 X6">
    <cfRule type="dataBar" priority="6">
      <dataBar>
        <cfvo type="min" val="0"/>
        <cfvo type="max" val="0"/>
        <color rgb="FFD6007B"/>
      </dataBar>
    </cfRule>
  </conditionalFormatting>
  <conditionalFormatting sqref="X8:X56 X6">
    <cfRule type="dataBar" priority="5">
      <dataBar>
        <cfvo type="min" val="0"/>
        <cfvo type="max" val="0"/>
        <color rgb="FFFFB628"/>
      </dataBar>
    </cfRule>
  </conditionalFormatting>
  <conditionalFormatting sqref="Y8:Y56 Y6">
    <cfRule type="dataBar" priority="4">
      <dataBar>
        <cfvo type="min" val="0"/>
        <cfvo type="max" val="0"/>
        <color rgb="FFD6007B"/>
      </dataBar>
    </cfRule>
  </conditionalFormatting>
  <conditionalFormatting sqref="Z8:AA56 Z6:AA6">
    <cfRule type="dataBar" priority="3">
      <dataBar>
        <cfvo type="min" val="0"/>
        <cfvo type="max" val="0"/>
        <color rgb="FFD6007B"/>
      </dataBar>
    </cfRule>
  </conditionalFormatting>
  <conditionalFormatting sqref="AB8:AC56 AB6:AC6">
    <cfRule type="dataBar" priority="2">
      <dataBar>
        <cfvo type="min" val="0"/>
        <cfvo type="max" val="0"/>
        <color rgb="FFD6007B"/>
      </dataBar>
    </cfRule>
  </conditionalFormatting>
  <conditionalFormatting sqref="AD8:AE56 AD6:AE6">
    <cfRule type="dataBar" priority="1">
      <dataBar>
        <cfvo type="min" val="0"/>
        <cfvo type="max" val="0"/>
        <color rgb="FFD6007B"/>
      </dataBar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BK60"/>
  <sheetViews>
    <sheetView topLeftCell="AS35" workbookViewId="0">
      <pane xSplit="20445" topLeftCell="Q1"/>
      <selection activeCell="A35" sqref="A1:A1048576"/>
      <selection pane="topRight" activeCell="S48" sqref="S48"/>
    </sheetView>
  </sheetViews>
  <sheetFormatPr defaultRowHeight="15"/>
  <cols>
    <col min="1" max="1" width="27.140625" bestFit="1" customWidth="1"/>
    <col min="2" max="3" width="12.42578125" customWidth="1"/>
    <col min="4" max="4" width="9.85546875" customWidth="1"/>
    <col min="8" max="8" width="9.85546875" customWidth="1"/>
    <col min="24" max="24" width="10" customWidth="1"/>
    <col min="28" max="28" width="10.42578125" customWidth="1"/>
    <col min="32" max="32" width="9.5703125" customWidth="1"/>
    <col min="34" max="34" width="10.28515625" bestFit="1" customWidth="1"/>
    <col min="35" max="35" width="10.7109375" customWidth="1"/>
    <col min="36" max="36" width="11" customWidth="1"/>
    <col min="40" max="40" width="10.28515625" customWidth="1"/>
    <col min="44" max="44" width="11.42578125" customWidth="1"/>
    <col min="48" max="48" width="10.140625" customWidth="1"/>
    <col min="62" max="62" width="15" customWidth="1"/>
    <col min="63" max="63" width="17.85546875" customWidth="1"/>
  </cols>
  <sheetData>
    <row r="2" spans="1:63" ht="21">
      <c r="J2" s="42" t="s">
        <v>57</v>
      </c>
      <c r="K2" s="42"/>
      <c r="L2" s="42"/>
      <c r="M2" s="42"/>
      <c r="N2" s="42"/>
      <c r="O2" s="42"/>
      <c r="P2" s="42"/>
      <c r="Q2" s="43"/>
      <c r="R2" s="43"/>
      <c r="S2" s="43"/>
      <c r="T2" s="43"/>
      <c r="U2" s="42"/>
    </row>
    <row r="4" spans="1:63" ht="15.75" thickBot="1"/>
    <row r="5" spans="1:63" ht="36" customHeight="1" thickBot="1">
      <c r="A5" s="288" t="s">
        <v>134</v>
      </c>
      <c r="B5" s="353" t="s">
        <v>0</v>
      </c>
      <c r="C5" s="354"/>
      <c r="D5" s="354"/>
      <c r="E5" s="58"/>
      <c r="F5" s="348" t="s">
        <v>1</v>
      </c>
      <c r="G5" s="355"/>
      <c r="H5" s="355"/>
      <c r="I5" s="350"/>
      <c r="J5" s="321" t="s">
        <v>2</v>
      </c>
      <c r="K5" s="356"/>
      <c r="L5" s="356"/>
      <c r="M5" s="323"/>
      <c r="N5" s="351" t="s">
        <v>3</v>
      </c>
      <c r="O5" s="351"/>
      <c r="P5" s="351"/>
      <c r="Q5" s="352"/>
      <c r="R5" s="331" t="s">
        <v>4</v>
      </c>
      <c r="S5" s="331"/>
      <c r="T5" s="331"/>
      <c r="U5" s="331"/>
      <c r="V5" s="332" t="s">
        <v>5</v>
      </c>
      <c r="W5" s="332"/>
      <c r="X5" s="332"/>
      <c r="Y5" s="332"/>
      <c r="Z5" s="333" t="s">
        <v>6</v>
      </c>
      <c r="AA5" s="333"/>
      <c r="AB5" s="333"/>
      <c r="AC5" s="333"/>
      <c r="AD5" s="334" t="s">
        <v>7</v>
      </c>
      <c r="AE5" s="335"/>
      <c r="AF5" s="335"/>
      <c r="AG5" s="335"/>
      <c r="AH5" s="336" t="s">
        <v>14</v>
      </c>
      <c r="AI5" s="337"/>
      <c r="AJ5" s="337"/>
      <c r="AK5" s="338"/>
      <c r="AL5" s="339" t="s">
        <v>15</v>
      </c>
      <c r="AM5" s="340"/>
      <c r="AN5" s="340"/>
      <c r="AO5" s="341"/>
      <c r="AP5" s="321" t="s">
        <v>16</v>
      </c>
      <c r="AQ5" s="322"/>
      <c r="AR5" s="322"/>
      <c r="AS5" s="323"/>
      <c r="AT5" s="324" t="s">
        <v>17</v>
      </c>
      <c r="AU5" s="325"/>
      <c r="AV5" s="325"/>
      <c r="AW5" s="326"/>
      <c r="AX5" s="342" t="s">
        <v>65</v>
      </c>
      <c r="AY5" s="343"/>
      <c r="AZ5" s="343"/>
      <c r="BA5" s="344"/>
      <c r="BB5" s="345" t="s">
        <v>66</v>
      </c>
      <c r="BC5" s="346"/>
      <c r="BD5" s="346"/>
      <c r="BE5" s="347"/>
      <c r="BF5" s="348" t="s">
        <v>75</v>
      </c>
      <c r="BG5" s="349"/>
      <c r="BH5" s="349"/>
      <c r="BI5" s="350"/>
      <c r="BJ5" s="327" t="s">
        <v>8</v>
      </c>
      <c r="BK5" s="329" t="s">
        <v>9</v>
      </c>
    </row>
    <row r="6" spans="1:63" ht="60">
      <c r="A6" s="289"/>
      <c r="B6" s="12" t="s">
        <v>58</v>
      </c>
      <c r="C6" s="12" t="s">
        <v>27</v>
      </c>
      <c r="D6" s="88" t="s">
        <v>29</v>
      </c>
      <c r="E6" s="57" t="s">
        <v>11</v>
      </c>
      <c r="F6" s="59" t="s">
        <v>58</v>
      </c>
      <c r="G6" s="12" t="s">
        <v>27</v>
      </c>
      <c r="H6" s="88" t="s">
        <v>30</v>
      </c>
      <c r="I6" s="57" t="s">
        <v>11</v>
      </c>
      <c r="J6" s="59" t="s">
        <v>58</v>
      </c>
      <c r="K6" s="12" t="s">
        <v>27</v>
      </c>
      <c r="L6" s="88" t="s">
        <v>31</v>
      </c>
      <c r="M6" s="57" t="s">
        <v>11</v>
      </c>
      <c r="N6" s="30" t="s">
        <v>59</v>
      </c>
      <c r="O6" s="12" t="s">
        <v>33</v>
      </c>
      <c r="P6" s="88" t="s">
        <v>36</v>
      </c>
      <c r="Q6" s="3" t="s">
        <v>11</v>
      </c>
      <c r="R6" s="30" t="s">
        <v>60</v>
      </c>
      <c r="S6" s="12" t="s">
        <v>34</v>
      </c>
      <c r="T6" s="88" t="s">
        <v>37</v>
      </c>
      <c r="U6" s="3" t="s">
        <v>11</v>
      </c>
      <c r="V6" s="30" t="s">
        <v>61</v>
      </c>
      <c r="W6" s="12" t="s">
        <v>39</v>
      </c>
      <c r="X6" s="88" t="s">
        <v>40</v>
      </c>
      <c r="Y6" s="3" t="s">
        <v>11</v>
      </c>
      <c r="Z6" s="30" t="s">
        <v>62</v>
      </c>
      <c r="AA6" s="30" t="s">
        <v>63</v>
      </c>
      <c r="AB6" s="88" t="s">
        <v>44</v>
      </c>
      <c r="AC6" s="3" t="s">
        <v>11</v>
      </c>
      <c r="AD6" s="30" t="s">
        <v>58</v>
      </c>
      <c r="AE6" s="30" t="s">
        <v>27</v>
      </c>
      <c r="AF6" s="88" t="s">
        <v>47</v>
      </c>
      <c r="AG6" s="3" t="s">
        <v>11</v>
      </c>
      <c r="AH6" s="29" t="s">
        <v>42</v>
      </c>
      <c r="AI6" s="29" t="s">
        <v>43</v>
      </c>
      <c r="AJ6" s="88" t="s">
        <v>50</v>
      </c>
      <c r="AK6" s="3" t="s">
        <v>11</v>
      </c>
      <c r="AL6" s="29" t="s">
        <v>219</v>
      </c>
      <c r="AM6" s="92" t="s">
        <v>220</v>
      </c>
      <c r="AN6" s="88" t="s">
        <v>53</v>
      </c>
      <c r="AO6" s="3" t="s">
        <v>11</v>
      </c>
      <c r="AP6" s="29" t="s">
        <v>48</v>
      </c>
      <c r="AQ6" s="53" t="s">
        <v>49</v>
      </c>
      <c r="AR6" s="88" t="s">
        <v>54</v>
      </c>
      <c r="AS6" s="3" t="s">
        <v>11</v>
      </c>
      <c r="AT6" s="29" t="s">
        <v>76</v>
      </c>
      <c r="AU6" s="30" t="s">
        <v>77</v>
      </c>
      <c r="AV6" s="88" t="s">
        <v>80</v>
      </c>
      <c r="AW6" s="3" t="s">
        <v>11</v>
      </c>
      <c r="AX6" s="53" t="s">
        <v>81</v>
      </c>
      <c r="AY6" s="53" t="s">
        <v>82</v>
      </c>
      <c r="AZ6" s="88" t="s">
        <v>85</v>
      </c>
      <c r="BA6" s="57" t="s">
        <v>11</v>
      </c>
      <c r="BB6" s="53" t="s">
        <v>221</v>
      </c>
      <c r="BC6" s="53" t="s">
        <v>222</v>
      </c>
      <c r="BD6" s="88" t="s">
        <v>91</v>
      </c>
      <c r="BE6" s="40" t="s">
        <v>11</v>
      </c>
      <c r="BF6" s="53" t="s">
        <v>83</v>
      </c>
      <c r="BG6" s="53" t="s">
        <v>84</v>
      </c>
      <c r="BH6" s="88" t="s">
        <v>92</v>
      </c>
      <c r="BI6" s="40" t="s">
        <v>11</v>
      </c>
      <c r="BJ6" s="328"/>
      <c r="BK6" s="330"/>
    </row>
    <row r="7" spans="1:63" ht="33" customHeight="1">
      <c r="A7" s="82"/>
      <c r="B7" s="14">
        <v>1.1000000000000001</v>
      </c>
      <c r="C7" s="14">
        <v>1.2</v>
      </c>
      <c r="D7" s="38" t="s">
        <v>88</v>
      </c>
      <c r="E7" s="69" t="s">
        <v>133</v>
      </c>
      <c r="F7" s="14">
        <v>2.1</v>
      </c>
      <c r="G7" s="14">
        <v>2.2000000000000002</v>
      </c>
      <c r="H7" s="38" t="s">
        <v>89</v>
      </c>
      <c r="I7" s="69" t="s">
        <v>135</v>
      </c>
      <c r="J7" s="16">
        <v>3.1</v>
      </c>
      <c r="K7" s="16">
        <v>3.2</v>
      </c>
      <c r="L7" s="38" t="s">
        <v>96</v>
      </c>
      <c r="M7" s="69" t="s">
        <v>136</v>
      </c>
      <c r="N7" s="14">
        <v>4.0999999999999996</v>
      </c>
      <c r="O7" s="14">
        <v>4.2</v>
      </c>
      <c r="P7" s="38" t="s">
        <v>90</v>
      </c>
      <c r="Q7" s="69" t="s">
        <v>137</v>
      </c>
      <c r="R7" s="14">
        <v>5.0999999999999996</v>
      </c>
      <c r="S7" s="14">
        <v>5.2</v>
      </c>
      <c r="T7" s="38" t="s">
        <v>97</v>
      </c>
      <c r="U7" s="69" t="s">
        <v>138</v>
      </c>
      <c r="V7" s="14">
        <v>6.1</v>
      </c>
      <c r="W7" s="14">
        <v>6.2</v>
      </c>
      <c r="X7" s="38" t="s">
        <v>100</v>
      </c>
      <c r="Y7" s="69" t="s">
        <v>139</v>
      </c>
      <c r="Z7" s="14">
        <v>7.1</v>
      </c>
      <c r="AA7" s="14">
        <v>7.2</v>
      </c>
      <c r="AB7" s="38" t="s">
        <v>101</v>
      </c>
      <c r="AC7" s="69" t="s">
        <v>140</v>
      </c>
      <c r="AD7" s="14">
        <v>8</v>
      </c>
      <c r="AE7" s="14">
        <v>8.1</v>
      </c>
      <c r="AF7" s="38" t="s">
        <v>104</v>
      </c>
      <c r="AG7" s="69" t="s">
        <v>141</v>
      </c>
      <c r="AH7" s="14">
        <v>9.1</v>
      </c>
      <c r="AI7" s="14">
        <v>9.1999999999999993</v>
      </c>
      <c r="AJ7" s="38" t="s">
        <v>105</v>
      </c>
      <c r="AK7" s="69" t="s">
        <v>142</v>
      </c>
      <c r="AL7" s="14">
        <v>10.1</v>
      </c>
      <c r="AM7" s="14">
        <v>10.199999999999999</v>
      </c>
      <c r="AN7" s="38" t="s">
        <v>106</v>
      </c>
      <c r="AO7" s="69" t="s">
        <v>143</v>
      </c>
      <c r="AP7" s="14">
        <v>11.1</v>
      </c>
      <c r="AQ7" s="14">
        <v>11.2</v>
      </c>
      <c r="AR7" s="38" t="s">
        <v>111</v>
      </c>
      <c r="AS7" s="69" t="s">
        <v>144</v>
      </c>
      <c r="AT7" s="15" t="s">
        <v>70</v>
      </c>
      <c r="AU7" s="15" t="s">
        <v>112</v>
      </c>
      <c r="AV7" s="38" t="s">
        <v>69</v>
      </c>
      <c r="AW7" s="69" t="s">
        <v>146</v>
      </c>
      <c r="AX7" s="15" t="s">
        <v>72</v>
      </c>
      <c r="AY7" s="15" t="s">
        <v>113</v>
      </c>
      <c r="AZ7" s="38" t="s">
        <v>71</v>
      </c>
      <c r="BA7" s="69" t="s">
        <v>145</v>
      </c>
      <c r="BB7" s="15" t="s">
        <v>74</v>
      </c>
      <c r="BC7" s="15" t="s">
        <v>116</v>
      </c>
      <c r="BD7" s="38" t="s">
        <v>73</v>
      </c>
      <c r="BE7" s="69" t="s">
        <v>147</v>
      </c>
      <c r="BF7" s="4">
        <v>15.1</v>
      </c>
      <c r="BG7" s="4">
        <v>15.2</v>
      </c>
      <c r="BH7" s="83">
        <v>15</v>
      </c>
      <c r="BI7" s="4" t="s">
        <v>165</v>
      </c>
      <c r="BJ7" s="64" t="s">
        <v>78</v>
      </c>
      <c r="BK7" s="33" t="s">
        <v>13</v>
      </c>
    </row>
    <row r="8" spans="1:63" ht="17.25">
      <c r="A8" s="98" t="s">
        <v>182</v>
      </c>
      <c r="B8" s="109">
        <v>0</v>
      </c>
      <c r="C8" s="104">
        <v>0</v>
      </c>
      <c r="D8" s="39">
        <f t="shared" ref="D8:D39" si="0">B8-C8</f>
        <v>0</v>
      </c>
      <c r="E8" s="56">
        <v>16</v>
      </c>
      <c r="F8" s="111">
        <v>0</v>
      </c>
      <c r="G8" s="104">
        <v>0</v>
      </c>
      <c r="H8" s="39">
        <f t="shared" ref="H8:H39" si="1">F8-G8</f>
        <v>0</v>
      </c>
      <c r="I8" s="5">
        <v>33</v>
      </c>
      <c r="J8" s="109">
        <v>1</v>
      </c>
      <c r="K8" s="104">
        <v>1</v>
      </c>
      <c r="L8" s="39">
        <f t="shared" ref="L8:L39" si="2">J8-K8</f>
        <v>0</v>
      </c>
      <c r="M8" s="5">
        <v>3</v>
      </c>
      <c r="N8" s="127">
        <v>9.2799999999999994</v>
      </c>
      <c r="O8" s="120">
        <v>8.9499999999999993</v>
      </c>
      <c r="P8" s="49">
        <f t="shared" ref="P8:P39" si="3">N8-O8</f>
        <v>0.33000000000000007</v>
      </c>
      <c r="Q8" s="5">
        <v>15</v>
      </c>
      <c r="R8" s="127">
        <v>0.86</v>
      </c>
      <c r="S8" s="120">
        <v>0.47</v>
      </c>
      <c r="T8" s="49">
        <f t="shared" ref="T8:T39" si="4">R8-S8</f>
        <v>0.39</v>
      </c>
      <c r="U8" s="5">
        <v>30</v>
      </c>
      <c r="V8" s="111">
        <v>9.1399999999999995E-2</v>
      </c>
      <c r="W8" s="102">
        <v>0.16669999999999999</v>
      </c>
      <c r="X8" s="39">
        <f t="shared" ref="X8:X39" si="5">V8-W8</f>
        <v>-7.5299999999999992E-2</v>
      </c>
      <c r="Y8" s="5">
        <v>11</v>
      </c>
      <c r="Z8" s="127">
        <v>44.85</v>
      </c>
      <c r="AA8" s="120">
        <v>48.11</v>
      </c>
      <c r="AB8" s="49">
        <f t="shared" ref="AB8:AB39" si="6">Z8-AA8</f>
        <v>-3.259999999999998</v>
      </c>
      <c r="AC8" s="5">
        <v>29</v>
      </c>
      <c r="AD8" s="109">
        <v>1</v>
      </c>
      <c r="AE8" s="104">
        <v>1</v>
      </c>
      <c r="AF8" s="39">
        <f t="shared" ref="AF8:AF39" si="7">AD8-AE8</f>
        <v>0</v>
      </c>
      <c r="AG8" s="5">
        <v>7</v>
      </c>
      <c r="AH8" s="111">
        <v>15.103999999999999</v>
      </c>
      <c r="AI8" s="102">
        <v>2.3138000000000001</v>
      </c>
      <c r="AJ8" s="144">
        <f t="shared" ref="AJ8:AJ39" si="8">AH8-AI8</f>
        <v>12.790199999999999</v>
      </c>
      <c r="AK8" s="6">
        <v>3</v>
      </c>
      <c r="AL8" s="127">
        <v>0</v>
      </c>
      <c r="AM8" s="120">
        <v>0</v>
      </c>
      <c r="AN8" s="62">
        <f t="shared" ref="AN8:AN39" si="9">AL8-AM8</f>
        <v>0</v>
      </c>
      <c r="AO8" s="6">
        <v>2</v>
      </c>
      <c r="AP8" s="127">
        <v>57</v>
      </c>
      <c r="AQ8" s="120">
        <v>16</v>
      </c>
      <c r="AR8" s="62">
        <f t="shared" ref="AR8:AR39" si="10">AP8-AQ8</f>
        <v>41</v>
      </c>
      <c r="AS8" s="6">
        <v>1</v>
      </c>
      <c r="AT8" s="128">
        <v>280</v>
      </c>
      <c r="AU8" s="120">
        <v>300</v>
      </c>
      <c r="AV8" s="62">
        <f t="shared" ref="AV8:AV39" si="11">AT8-AU8</f>
        <v>-20</v>
      </c>
      <c r="AW8" s="6">
        <v>25</v>
      </c>
      <c r="AX8" s="127">
        <v>294</v>
      </c>
      <c r="AY8" s="120">
        <v>300</v>
      </c>
      <c r="AZ8" s="62">
        <f t="shared" ref="AZ8:AZ39" si="12">AX8-AY8</f>
        <v>-6</v>
      </c>
      <c r="BA8" s="6">
        <v>12</v>
      </c>
      <c r="BB8" s="127">
        <v>397</v>
      </c>
      <c r="BC8" s="120">
        <v>393</v>
      </c>
      <c r="BD8" s="62">
        <f t="shared" ref="BD8:BD39" si="13">BB8-BC8</f>
        <v>4</v>
      </c>
      <c r="BE8" s="6">
        <v>20</v>
      </c>
      <c r="BF8" s="127">
        <v>389</v>
      </c>
      <c r="BG8" s="120">
        <v>384</v>
      </c>
      <c r="BH8" s="62">
        <f t="shared" ref="BH8:BH39" si="14">BF8-BG8</f>
        <v>5</v>
      </c>
      <c r="BI8" s="6">
        <v>20</v>
      </c>
      <c r="BJ8" s="63">
        <f t="shared" ref="BJ8:BJ39" si="15">E8+I8+M8+Q8+U8+Y8+AC8+AG8+AK8+AO8+AS8+AW8+BA8+BE8+BI8</f>
        <v>227</v>
      </c>
      <c r="BK8" s="35">
        <v>13</v>
      </c>
    </row>
    <row r="9" spans="1:63" ht="17.25">
      <c r="A9" s="98" t="s">
        <v>183</v>
      </c>
      <c r="B9" s="104">
        <v>0</v>
      </c>
      <c r="C9" s="104">
        <v>0</v>
      </c>
      <c r="D9" s="39">
        <f t="shared" si="0"/>
        <v>0</v>
      </c>
      <c r="E9" s="56">
        <v>16</v>
      </c>
      <c r="F9" s="102">
        <v>1.6000000000000001E-3</v>
      </c>
      <c r="G9" s="102">
        <v>1.5E-3</v>
      </c>
      <c r="H9" s="39">
        <f t="shared" si="1"/>
        <v>1.0000000000000005E-4</v>
      </c>
      <c r="I9" s="5">
        <v>35</v>
      </c>
      <c r="J9" s="104">
        <v>1</v>
      </c>
      <c r="K9" s="104">
        <v>1</v>
      </c>
      <c r="L9" s="39">
        <f t="shared" si="2"/>
        <v>0</v>
      </c>
      <c r="M9" s="5">
        <v>3</v>
      </c>
      <c r="N9" s="120">
        <v>8.66</v>
      </c>
      <c r="O9" s="120">
        <v>8.49</v>
      </c>
      <c r="P9" s="49">
        <f t="shared" si="3"/>
        <v>0.16999999999999993</v>
      </c>
      <c r="Q9" s="5">
        <v>20</v>
      </c>
      <c r="R9" s="121">
        <v>0.48</v>
      </c>
      <c r="S9" s="121">
        <v>0.5</v>
      </c>
      <c r="T9" s="49">
        <f t="shared" si="4"/>
        <v>-2.0000000000000018E-2</v>
      </c>
      <c r="U9" s="5">
        <v>14</v>
      </c>
      <c r="V9" s="102">
        <v>0.23330000000000001</v>
      </c>
      <c r="W9" s="102">
        <v>0.12959999999999999</v>
      </c>
      <c r="X9" s="39">
        <f t="shared" si="5"/>
        <v>0.10370000000000001</v>
      </c>
      <c r="Y9" s="5">
        <v>32</v>
      </c>
      <c r="Z9" s="120">
        <v>43.84</v>
      </c>
      <c r="AA9" s="120">
        <v>44.53</v>
      </c>
      <c r="AB9" s="49">
        <f t="shared" si="6"/>
        <v>-0.68999999999999773</v>
      </c>
      <c r="AC9" s="5">
        <v>17</v>
      </c>
      <c r="AD9" s="102">
        <v>1</v>
      </c>
      <c r="AE9" s="102">
        <v>0.98150000000000004</v>
      </c>
      <c r="AF9" s="39">
        <f t="shared" si="7"/>
        <v>1.8499999999999961E-2</v>
      </c>
      <c r="AG9" s="5">
        <v>5</v>
      </c>
      <c r="AH9" s="104">
        <v>-16.8</v>
      </c>
      <c r="AI9" s="104">
        <v>4.5</v>
      </c>
      <c r="AJ9" s="144">
        <f t="shared" si="8"/>
        <v>-21.3</v>
      </c>
      <c r="AK9" s="6">
        <v>46</v>
      </c>
      <c r="AL9" s="120">
        <v>0</v>
      </c>
      <c r="AM9" s="120">
        <v>0</v>
      </c>
      <c r="AN9" s="62">
        <f t="shared" si="9"/>
        <v>0</v>
      </c>
      <c r="AO9" s="6">
        <v>2</v>
      </c>
      <c r="AP9" s="120">
        <v>22</v>
      </c>
      <c r="AQ9" s="120">
        <v>16</v>
      </c>
      <c r="AR9" s="62">
        <f t="shared" si="10"/>
        <v>6</v>
      </c>
      <c r="AS9" s="6">
        <v>10</v>
      </c>
      <c r="AT9" s="120">
        <v>300</v>
      </c>
      <c r="AU9" s="120">
        <v>300</v>
      </c>
      <c r="AV9" s="62">
        <f t="shared" si="11"/>
        <v>0</v>
      </c>
      <c r="AW9" s="6">
        <v>17</v>
      </c>
      <c r="AX9" s="120">
        <v>304</v>
      </c>
      <c r="AY9" s="120">
        <v>304</v>
      </c>
      <c r="AZ9" s="62">
        <f t="shared" si="12"/>
        <v>0</v>
      </c>
      <c r="BA9" s="6">
        <v>15</v>
      </c>
      <c r="BB9" s="120">
        <v>397</v>
      </c>
      <c r="BC9" s="120">
        <v>395</v>
      </c>
      <c r="BD9" s="62">
        <f t="shared" si="13"/>
        <v>2</v>
      </c>
      <c r="BE9" s="6">
        <v>22</v>
      </c>
      <c r="BF9" s="120">
        <v>391</v>
      </c>
      <c r="BG9" s="120">
        <v>385</v>
      </c>
      <c r="BH9" s="62">
        <f t="shared" si="14"/>
        <v>6</v>
      </c>
      <c r="BI9" s="6">
        <v>19</v>
      </c>
      <c r="BJ9" s="63">
        <f t="shared" si="15"/>
        <v>273</v>
      </c>
      <c r="BK9" s="35">
        <v>29</v>
      </c>
    </row>
    <row r="10" spans="1:63" ht="17.25">
      <c r="A10" s="97" t="s">
        <v>177</v>
      </c>
      <c r="B10" s="106">
        <v>0</v>
      </c>
      <c r="C10" s="100">
        <v>1.0800000000000001E-2</v>
      </c>
      <c r="D10" s="39">
        <f t="shared" si="0"/>
        <v>-1.0800000000000001E-2</v>
      </c>
      <c r="E10" s="56">
        <v>11</v>
      </c>
      <c r="F10" s="111">
        <v>4.0000000000000002E-4</v>
      </c>
      <c r="G10" s="102">
        <v>1.4E-3</v>
      </c>
      <c r="H10" s="39">
        <f t="shared" si="1"/>
        <v>-1E-3</v>
      </c>
      <c r="I10" s="5">
        <v>33</v>
      </c>
      <c r="J10" s="106">
        <v>1</v>
      </c>
      <c r="K10" s="105">
        <v>1</v>
      </c>
      <c r="L10" s="39">
        <f t="shared" si="2"/>
        <v>0</v>
      </c>
      <c r="M10" s="5">
        <v>3</v>
      </c>
      <c r="N10" s="122">
        <v>7.42</v>
      </c>
      <c r="O10" s="108">
        <v>7.42</v>
      </c>
      <c r="P10" s="49">
        <f t="shared" si="3"/>
        <v>0</v>
      </c>
      <c r="Q10" s="5">
        <v>26</v>
      </c>
      <c r="R10" s="122">
        <v>0.23</v>
      </c>
      <c r="S10" s="108">
        <v>0.23</v>
      </c>
      <c r="T10" s="49">
        <f t="shared" si="4"/>
        <v>0</v>
      </c>
      <c r="U10" s="5">
        <v>15</v>
      </c>
      <c r="V10" s="103">
        <v>9.0899999999999995E-2</v>
      </c>
      <c r="W10" s="100">
        <v>9.0899999999999995E-2</v>
      </c>
      <c r="X10" s="39">
        <f t="shared" si="5"/>
        <v>0</v>
      </c>
      <c r="Y10" s="5">
        <v>18</v>
      </c>
      <c r="Z10" s="127">
        <v>34.5</v>
      </c>
      <c r="AA10" s="120">
        <v>40</v>
      </c>
      <c r="AB10" s="49">
        <f t="shared" si="6"/>
        <v>-5.5</v>
      </c>
      <c r="AC10" s="5">
        <v>38</v>
      </c>
      <c r="AD10" s="106">
        <v>1</v>
      </c>
      <c r="AE10" s="105">
        <v>1</v>
      </c>
      <c r="AF10" s="39">
        <f t="shared" si="7"/>
        <v>0</v>
      </c>
      <c r="AG10" s="5">
        <v>7</v>
      </c>
      <c r="AH10" s="111">
        <v>1.4750000000000001</v>
      </c>
      <c r="AI10" s="104">
        <v>3.75</v>
      </c>
      <c r="AJ10" s="144">
        <f t="shared" si="8"/>
        <v>-2.2749999999999999</v>
      </c>
      <c r="AK10" s="6">
        <v>42</v>
      </c>
      <c r="AL10" s="127">
        <v>0</v>
      </c>
      <c r="AM10" s="120">
        <v>0</v>
      </c>
      <c r="AN10" s="62">
        <f t="shared" si="9"/>
        <v>0</v>
      </c>
      <c r="AO10" s="6">
        <v>2</v>
      </c>
      <c r="AP10" s="122">
        <v>0</v>
      </c>
      <c r="AQ10" s="108">
        <v>0</v>
      </c>
      <c r="AR10" s="62">
        <f t="shared" si="10"/>
        <v>0</v>
      </c>
      <c r="AS10" s="6">
        <v>14</v>
      </c>
      <c r="AT10" s="127">
        <v>280</v>
      </c>
      <c r="AU10" s="120">
        <v>271</v>
      </c>
      <c r="AV10" s="62">
        <f t="shared" si="11"/>
        <v>9</v>
      </c>
      <c r="AW10" s="6">
        <v>14</v>
      </c>
      <c r="AX10" s="127">
        <v>340</v>
      </c>
      <c r="AY10" s="120">
        <v>292</v>
      </c>
      <c r="AZ10" s="62">
        <f t="shared" si="12"/>
        <v>48</v>
      </c>
      <c r="BA10" s="6">
        <v>33</v>
      </c>
      <c r="BB10" s="127">
        <v>400</v>
      </c>
      <c r="BC10" s="120">
        <v>380</v>
      </c>
      <c r="BD10" s="62">
        <f t="shared" si="13"/>
        <v>20</v>
      </c>
      <c r="BE10" s="6">
        <v>6</v>
      </c>
      <c r="BF10" s="127">
        <v>400</v>
      </c>
      <c r="BG10" s="120">
        <v>399</v>
      </c>
      <c r="BH10" s="62">
        <f t="shared" si="14"/>
        <v>1</v>
      </c>
      <c r="BI10" s="6">
        <v>24</v>
      </c>
      <c r="BJ10" s="63">
        <f t="shared" si="15"/>
        <v>286</v>
      </c>
      <c r="BK10" s="35">
        <v>36</v>
      </c>
    </row>
    <row r="11" spans="1:63" ht="17.25">
      <c r="A11" s="98" t="s">
        <v>184</v>
      </c>
      <c r="B11" s="105">
        <v>0</v>
      </c>
      <c r="C11" s="105">
        <v>0</v>
      </c>
      <c r="D11" s="39">
        <f t="shared" si="0"/>
        <v>0</v>
      </c>
      <c r="E11" s="56">
        <v>16</v>
      </c>
      <c r="F11" s="102">
        <v>4.8999999999999998E-3</v>
      </c>
      <c r="G11" s="102">
        <v>9.1999999999999998E-3</v>
      </c>
      <c r="H11" s="39">
        <f t="shared" si="1"/>
        <v>-4.3E-3</v>
      </c>
      <c r="I11" s="5">
        <v>25</v>
      </c>
      <c r="J11" s="105">
        <v>1</v>
      </c>
      <c r="K11" s="105">
        <v>1</v>
      </c>
      <c r="L11" s="39">
        <f t="shared" si="2"/>
        <v>0</v>
      </c>
      <c r="M11" s="5">
        <v>3</v>
      </c>
      <c r="N11" s="120">
        <v>7.18</v>
      </c>
      <c r="O11" s="120">
        <v>7.93</v>
      </c>
      <c r="P11" s="49">
        <f t="shared" si="3"/>
        <v>-0.75</v>
      </c>
      <c r="Q11" s="5">
        <v>41</v>
      </c>
      <c r="R11" s="121">
        <v>0.33</v>
      </c>
      <c r="S11" s="121">
        <v>0.2</v>
      </c>
      <c r="T11" s="49">
        <f t="shared" si="4"/>
        <v>0.13</v>
      </c>
      <c r="U11" s="5">
        <v>19</v>
      </c>
      <c r="V11" s="100">
        <v>0.1905</v>
      </c>
      <c r="W11" s="100">
        <v>3.6999999999999998E-2</v>
      </c>
      <c r="X11" s="39">
        <f t="shared" si="5"/>
        <v>0.1535</v>
      </c>
      <c r="Y11" s="5">
        <v>41</v>
      </c>
      <c r="Z11" s="120">
        <v>32.17</v>
      </c>
      <c r="AA11" s="120">
        <v>37.58</v>
      </c>
      <c r="AB11" s="49">
        <f t="shared" si="6"/>
        <v>-5.4099999999999966</v>
      </c>
      <c r="AC11" s="5">
        <v>37</v>
      </c>
      <c r="AD11" s="105">
        <v>1</v>
      </c>
      <c r="AE11" s="105">
        <v>1</v>
      </c>
      <c r="AF11" s="39">
        <f t="shared" si="7"/>
        <v>0</v>
      </c>
      <c r="AG11" s="5">
        <v>7</v>
      </c>
      <c r="AH11" s="102">
        <v>3.2202000000000002</v>
      </c>
      <c r="AI11" s="102">
        <v>2.5581999999999998</v>
      </c>
      <c r="AJ11" s="144">
        <f t="shared" si="8"/>
        <v>0.66200000000000037</v>
      </c>
      <c r="AK11" s="6">
        <v>16</v>
      </c>
      <c r="AL11" s="120">
        <v>0</v>
      </c>
      <c r="AM11" s="120">
        <v>0</v>
      </c>
      <c r="AN11" s="62">
        <f t="shared" si="9"/>
        <v>0</v>
      </c>
      <c r="AO11" s="6">
        <v>2</v>
      </c>
      <c r="AP11" s="108">
        <v>4</v>
      </c>
      <c r="AQ11" s="108">
        <v>0</v>
      </c>
      <c r="AR11" s="62">
        <f t="shared" si="10"/>
        <v>4</v>
      </c>
      <c r="AS11" s="6">
        <v>12</v>
      </c>
      <c r="AT11" s="120">
        <v>267</v>
      </c>
      <c r="AU11" s="120">
        <v>200</v>
      </c>
      <c r="AV11" s="62">
        <f t="shared" si="11"/>
        <v>67</v>
      </c>
      <c r="AW11" s="6">
        <v>3</v>
      </c>
      <c r="AX11" s="120">
        <v>309</v>
      </c>
      <c r="AY11" s="120">
        <v>279</v>
      </c>
      <c r="AZ11" s="62">
        <f t="shared" si="12"/>
        <v>30</v>
      </c>
      <c r="BA11" s="6">
        <v>32</v>
      </c>
      <c r="BB11" s="120">
        <v>399</v>
      </c>
      <c r="BC11" s="120">
        <v>370</v>
      </c>
      <c r="BD11" s="62">
        <f t="shared" si="13"/>
        <v>29</v>
      </c>
      <c r="BE11" s="6">
        <v>4</v>
      </c>
      <c r="BF11" s="120">
        <v>390</v>
      </c>
      <c r="BG11" s="120">
        <v>386</v>
      </c>
      <c r="BH11" s="62">
        <f t="shared" si="14"/>
        <v>4</v>
      </c>
      <c r="BI11" s="6">
        <v>21</v>
      </c>
      <c r="BJ11" s="63">
        <f t="shared" si="15"/>
        <v>279</v>
      </c>
      <c r="BK11" s="35">
        <v>32</v>
      </c>
    </row>
    <row r="12" spans="1:63" ht="17.25">
      <c r="A12" s="98" t="s">
        <v>185</v>
      </c>
      <c r="B12" s="105">
        <v>0</v>
      </c>
      <c r="C12" s="105">
        <v>0</v>
      </c>
      <c r="D12" s="39">
        <f t="shared" si="0"/>
        <v>0</v>
      </c>
      <c r="E12" s="56">
        <v>16</v>
      </c>
      <c r="F12" s="102">
        <v>2.3199999999999998E-2</v>
      </c>
      <c r="G12" s="102">
        <v>2.0500000000000001E-2</v>
      </c>
      <c r="H12" s="39">
        <f t="shared" si="1"/>
        <v>2.6999999999999975E-3</v>
      </c>
      <c r="I12" s="5">
        <v>39</v>
      </c>
      <c r="J12" s="100">
        <v>0.99250000000000005</v>
      </c>
      <c r="K12" s="105">
        <v>1</v>
      </c>
      <c r="L12" s="39">
        <f t="shared" si="2"/>
        <v>-7.4999999999999512E-3</v>
      </c>
      <c r="M12" s="5">
        <v>4</v>
      </c>
      <c r="N12" s="108">
        <v>8.8699999999999992</v>
      </c>
      <c r="O12" s="108">
        <v>8.7799999999999994</v>
      </c>
      <c r="P12" s="49">
        <f t="shared" si="3"/>
        <v>8.9999999999999858E-2</v>
      </c>
      <c r="Q12" s="5">
        <v>23</v>
      </c>
      <c r="R12" s="108">
        <v>0.94</v>
      </c>
      <c r="S12" s="108">
        <v>0.85</v>
      </c>
      <c r="T12" s="49">
        <f t="shared" si="4"/>
        <v>8.9999999999999969E-2</v>
      </c>
      <c r="U12" s="5">
        <v>17</v>
      </c>
      <c r="V12" s="100">
        <v>0.36580000000000001</v>
      </c>
      <c r="W12" s="100">
        <v>0.27489999999999998</v>
      </c>
      <c r="X12" s="39">
        <f t="shared" si="5"/>
        <v>9.0900000000000036E-2</v>
      </c>
      <c r="Y12" s="5">
        <v>30</v>
      </c>
      <c r="Z12" s="120">
        <v>49.64</v>
      </c>
      <c r="AA12" s="120">
        <v>45.98</v>
      </c>
      <c r="AB12" s="49">
        <f t="shared" si="6"/>
        <v>3.6600000000000037</v>
      </c>
      <c r="AC12" s="5">
        <v>6</v>
      </c>
      <c r="AD12" s="100">
        <v>1</v>
      </c>
      <c r="AE12" s="100">
        <v>0.98970000000000002</v>
      </c>
      <c r="AF12" s="39">
        <f t="shared" si="7"/>
        <v>1.0299999999999976E-2</v>
      </c>
      <c r="AG12" s="5">
        <v>6</v>
      </c>
      <c r="AH12" s="102">
        <v>2.6244999999999998</v>
      </c>
      <c r="AI12" s="104">
        <v>2.79</v>
      </c>
      <c r="AJ12" s="144">
        <f t="shared" si="8"/>
        <v>-0.1655000000000002</v>
      </c>
      <c r="AK12" s="6">
        <v>29</v>
      </c>
      <c r="AL12" s="120">
        <v>20</v>
      </c>
      <c r="AM12" s="120">
        <v>0</v>
      </c>
      <c r="AN12" s="62">
        <f t="shared" si="9"/>
        <v>20</v>
      </c>
      <c r="AO12" s="6">
        <v>1</v>
      </c>
      <c r="AP12" s="108">
        <v>41</v>
      </c>
      <c r="AQ12" s="108">
        <v>12</v>
      </c>
      <c r="AR12" s="62">
        <f t="shared" si="10"/>
        <v>29</v>
      </c>
      <c r="AS12" s="6">
        <v>4</v>
      </c>
      <c r="AT12" s="120">
        <v>267</v>
      </c>
      <c r="AU12" s="120">
        <v>270</v>
      </c>
      <c r="AV12" s="62">
        <f t="shared" si="11"/>
        <v>-3</v>
      </c>
      <c r="AW12" s="6">
        <v>18</v>
      </c>
      <c r="AX12" s="120">
        <v>301</v>
      </c>
      <c r="AY12" s="120">
        <v>287</v>
      </c>
      <c r="AZ12" s="62">
        <f t="shared" si="12"/>
        <v>14</v>
      </c>
      <c r="BA12" s="6">
        <v>26</v>
      </c>
      <c r="BB12" s="120">
        <v>388</v>
      </c>
      <c r="BC12" s="120">
        <v>383</v>
      </c>
      <c r="BD12" s="62">
        <f t="shared" si="13"/>
        <v>5</v>
      </c>
      <c r="BE12" s="6">
        <v>19</v>
      </c>
      <c r="BF12" s="120">
        <v>377</v>
      </c>
      <c r="BG12" s="120">
        <v>372</v>
      </c>
      <c r="BH12" s="62">
        <f t="shared" si="14"/>
        <v>5</v>
      </c>
      <c r="BI12" s="6">
        <v>20</v>
      </c>
      <c r="BJ12" s="63">
        <f t="shared" si="15"/>
        <v>258</v>
      </c>
      <c r="BK12" s="35">
        <v>22</v>
      </c>
    </row>
    <row r="13" spans="1:63" ht="33">
      <c r="A13" s="96" t="s">
        <v>186</v>
      </c>
      <c r="B13" s="112">
        <v>0</v>
      </c>
      <c r="C13" s="104">
        <v>0</v>
      </c>
      <c r="D13" s="39">
        <f t="shared" si="0"/>
        <v>0</v>
      </c>
      <c r="E13" s="56">
        <v>16</v>
      </c>
      <c r="F13" s="111">
        <v>7.0000000000000001E-3</v>
      </c>
      <c r="G13" s="102">
        <v>1.66E-2</v>
      </c>
      <c r="H13" s="39">
        <f t="shared" si="1"/>
        <v>-9.6000000000000009E-3</v>
      </c>
      <c r="I13" s="5">
        <v>15</v>
      </c>
      <c r="J13" s="109">
        <v>1</v>
      </c>
      <c r="K13" s="104">
        <v>1</v>
      </c>
      <c r="L13" s="39">
        <f t="shared" si="2"/>
        <v>0</v>
      </c>
      <c r="M13" s="5">
        <v>3</v>
      </c>
      <c r="N13" s="127">
        <v>9.44</v>
      </c>
      <c r="O13" s="120">
        <v>9.33</v>
      </c>
      <c r="P13" s="49">
        <f t="shared" si="3"/>
        <v>0.10999999999999943</v>
      </c>
      <c r="Q13" s="5">
        <v>22</v>
      </c>
      <c r="R13" s="127">
        <v>0.75</v>
      </c>
      <c r="S13" s="120">
        <v>0.97</v>
      </c>
      <c r="T13" s="49">
        <f t="shared" si="4"/>
        <v>-0.21999999999999997</v>
      </c>
      <c r="U13" s="5">
        <v>6</v>
      </c>
      <c r="V13" s="111">
        <v>0.22409999999999999</v>
      </c>
      <c r="W13" s="102">
        <v>0.16309999999999999</v>
      </c>
      <c r="X13" s="39">
        <f t="shared" si="5"/>
        <v>6.0999999999999999E-2</v>
      </c>
      <c r="Y13" s="5">
        <v>25</v>
      </c>
      <c r="Z13" s="124">
        <v>49.5</v>
      </c>
      <c r="AA13" s="125">
        <v>47.13</v>
      </c>
      <c r="AB13" s="49">
        <f t="shared" si="6"/>
        <v>2.3699999999999974</v>
      </c>
      <c r="AC13" s="5">
        <v>12</v>
      </c>
      <c r="AD13" s="109">
        <v>1</v>
      </c>
      <c r="AE13" s="104">
        <v>1</v>
      </c>
      <c r="AF13" s="39">
        <f t="shared" si="7"/>
        <v>0</v>
      </c>
      <c r="AG13" s="5">
        <v>7</v>
      </c>
      <c r="AH13" s="109">
        <v>64.25</v>
      </c>
      <c r="AI13" s="104">
        <v>1</v>
      </c>
      <c r="AJ13" s="144">
        <f t="shared" si="8"/>
        <v>63.25</v>
      </c>
      <c r="AK13" s="6">
        <v>1</v>
      </c>
      <c r="AL13" s="127">
        <v>0</v>
      </c>
      <c r="AM13" s="120">
        <v>0</v>
      </c>
      <c r="AN13" s="62">
        <f t="shared" si="9"/>
        <v>0</v>
      </c>
      <c r="AO13" s="6">
        <v>2</v>
      </c>
      <c r="AP13" s="127">
        <v>24</v>
      </c>
      <c r="AQ13" s="120">
        <v>16</v>
      </c>
      <c r="AR13" s="62">
        <f t="shared" si="10"/>
        <v>8</v>
      </c>
      <c r="AS13" s="6">
        <v>9</v>
      </c>
      <c r="AT13" s="127">
        <v>240</v>
      </c>
      <c r="AU13" s="120">
        <v>243</v>
      </c>
      <c r="AV13" s="62">
        <f t="shared" si="11"/>
        <v>-3</v>
      </c>
      <c r="AW13" s="6">
        <v>18</v>
      </c>
      <c r="AX13" s="127">
        <v>302</v>
      </c>
      <c r="AY13" s="120">
        <v>288</v>
      </c>
      <c r="AZ13" s="62">
        <f t="shared" si="12"/>
        <v>14</v>
      </c>
      <c r="BA13" s="6">
        <v>26</v>
      </c>
      <c r="BB13" s="127">
        <v>398</v>
      </c>
      <c r="BC13" s="120">
        <v>385</v>
      </c>
      <c r="BD13" s="62">
        <f t="shared" si="13"/>
        <v>13</v>
      </c>
      <c r="BE13" s="6">
        <v>11</v>
      </c>
      <c r="BF13" s="127">
        <v>384</v>
      </c>
      <c r="BG13" s="120">
        <v>370</v>
      </c>
      <c r="BH13" s="62">
        <f t="shared" si="14"/>
        <v>14</v>
      </c>
      <c r="BI13" s="6">
        <v>13</v>
      </c>
      <c r="BJ13" s="63">
        <f t="shared" si="15"/>
        <v>186</v>
      </c>
      <c r="BK13" s="35">
        <v>4</v>
      </c>
    </row>
    <row r="14" spans="1:63" ht="17.25">
      <c r="A14" s="98" t="s">
        <v>214</v>
      </c>
      <c r="B14" s="102">
        <v>2.3300000000000001E-2</v>
      </c>
      <c r="C14" s="109">
        <v>0</v>
      </c>
      <c r="D14" s="39">
        <f t="shared" si="0"/>
        <v>2.3300000000000001E-2</v>
      </c>
      <c r="E14" s="56">
        <v>22</v>
      </c>
      <c r="F14" s="102">
        <v>2.7000000000000001E-3</v>
      </c>
      <c r="G14" s="111">
        <v>1E-4</v>
      </c>
      <c r="H14" s="39">
        <f t="shared" si="1"/>
        <v>2.6000000000000003E-3</v>
      </c>
      <c r="I14" s="5">
        <v>38</v>
      </c>
      <c r="J14" s="104">
        <v>1</v>
      </c>
      <c r="K14" s="109">
        <v>1</v>
      </c>
      <c r="L14" s="39">
        <f t="shared" si="2"/>
        <v>0</v>
      </c>
      <c r="M14" s="5">
        <v>3</v>
      </c>
      <c r="N14" s="120">
        <v>8.0500000000000007</v>
      </c>
      <c r="O14" s="127">
        <v>8.1199999999999992</v>
      </c>
      <c r="P14" s="49">
        <f t="shared" si="3"/>
        <v>-6.9999999999998508E-2</v>
      </c>
      <c r="Q14" s="5">
        <v>27</v>
      </c>
      <c r="R14" s="120">
        <v>0.47</v>
      </c>
      <c r="S14" s="127">
        <v>0.67</v>
      </c>
      <c r="T14" s="49">
        <f t="shared" si="4"/>
        <v>-0.20000000000000007</v>
      </c>
      <c r="U14" s="5">
        <v>7</v>
      </c>
      <c r="V14" s="102">
        <v>0.25</v>
      </c>
      <c r="W14" s="111">
        <v>0.1026</v>
      </c>
      <c r="X14" s="39">
        <f t="shared" si="5"/>
        <v>0.1474</v>
      </c>
      <c r="Y14" s="5">
        <v>40</v>
      </c>
      <c r="Z14" s="120">
        <v>44.72</v>
      </c>
      <c r="AA14" s="127">
        <v>39.74</v>
      </c>
      <c r="AB14" s="49">
        <f t="shared" si="6"/>
        <v>4.9799999999999969</v>
      </c>
      <c r="AC14" s="5">
        <v>8</v>
      </c>
      <c r="AD14" s="104">
        <v>1</v>
      </c>
      <c r="AE14" s="109">
        <v>1</v>
      </c>
      <c r="AF14" s="39">
        <f t="shared" si="7"/>
        <v>0</v>
      </c>
      <c r="AG14" s="5">
        <v>7</v>
      </c>
      <c r="AH14" s="102">
        <v>2.3332999999999999</v>
      </c>
      <c r="AI14" s="109">
        <v>3.7</v>
      </c>
      <c r="AJ14" s="144">
        <f t="shared" si="8"/>
        <v>-1.3667000000000002</v>
      </c>
      <c r="AK14" s="6">
        <v>38</v>
      </c>
      <c r="AL14" s="120">
        <v>0</v>
      </c>
      <c r="AM14" s="127">
        <v>0</v>
      </c>
      <c r="AN14" s="62">
        <f t="shared" si="9"/>
        <v>0</v>
      </c>
      <c r="AO14" s="6">
        <v>2</v>
      </c>
      <c r="AP14" s="120">
        <v>0</v>
      </c>
      <c r="AQ14" s="127">
        <v>0</v>
      </c>
      <c r="AR14" s="62">
        <f t="shared" si="10"/>
        <v>0</v>
      </c>
      <c r="AS14" s="6">
        <v>14</v>
      </c>
      <c r="AT14" s="120">
        <v>200</v>
      </c>
      <c r="AU14" s="128">
        <v>200</v>
      </c>
      <c r="AV14" s="62">
        <f t="shared" si="11"/>
        <v>0</v>
      </c>
      <c r="AW14" s="6">
        <v>17</v>
      </c>
      <c r="AX14" s="120">
        <v>293</v>
      </c>
      <c r="AY14" s="127">
        <v>302</v>
      </c>
      <c r="AZ14" s="62">
        <f t="shared" si="12"/>
        <v>-9</v>
      </c>
      <c r="BA14" s="6">
        <v>10</v>
      </c>
      <c r="BB14" s="120">
        <v>391</v>
      </c>
      <c r="BC14" s="127">
        <v>381</v>
      </c>
      <c r="BD14" s="62">
        <f t="shared" si="13"/>
        <v>10</v>
      </c>
      <c r="BE14" s="6">
        <v>14</v>
      </c>
      <c r="BF14" s="120">
        <v>352</v>
      </c>
      <c r="BG14" s="127">
        <v>379</v>
      </c>
      <c r="BH14" s="62">
        <f t="shared" si="14"/>
        <v>-27</v>
      </c>
      <c r="BI14" s="6">
        <v>35</v>
      </c>
      <c r="BJ14" s="63">
        <f t="shared" si="15"/>
        <v>282</v>
      </c>
      <c r="BK14" s="35">
        <v>34</v>
      </c>
    </row>
    <row r="15" spans="1:63" ht="17.25">
      <c r="A15" s="97" t="s">
        <v>187</v>
      </c>
      <c r="B15" s="106">
        <v>0</v>
      </c>
      <c r="C15" s="105">
        <v>0</v>
      </c>
      <c r="D15" s="39">
        <f t="shared" si="0"/>
        <v>0</v>
      </c>
      <c r="E15" s="56">
        <v>16</v>
      </c>
      <c r="F15" s="111">
        <v>6.1999999999999998E-3</v>
      </c>
      <c r="G15" s="102">
        <v>9.1999999999999998E-3</v>
      </c>
      <c r="H15" s="39">
        <f t="shared" si="1"/>
        <v>-3.0000000000000001E-3</v>
      </c>
      <c r="I15" s="5">
        <v>28</v>
      </c>
      <c r="J15" s="106">
        <v>1</v>
      </c>
      <c r="K15" s="105">
        <v>1</v>
      </c>
      <c r="L15" s="39">
        <f t="shared" si="2"/>
        <v>0</v>
      </c>
      <c r="M15" s="5">
        <v>3</v>
      </c>
      <c r="N15" s="122">
        <v>7.51</v>
      </c>
      <c r="O15" s="108">
        <v>7.51</v>
      </c>
      <c r="P15" s="49">
        <f t="shared" si="3"/>
        <v>0</v>
      </c>
      <c r="Q15" s="5">
        <v>26</v>
      </c>
      <c r="R15" s="122">
        <v>0.91</v>
      </c>
      <c r="S15" s="108">
        <v>0.68</v>
      </c>
      <c r="T15" s="49">
        <f t="shared" si="4"/>
        <v>0.22999999999999998</v>
      </c>
      <c r="U15" s="5">
        <v>23</v>
      </c>
      <c r="V15" s="103">
        <v>0.27450000000000002</v>
      </c>
      <c r="W15" s="100">
        <v>0.2727</v>
      </c>
      <c r="X15" s="39">
        <f t="shared" si="5"/>
        <v>1.8000000000000238E-3</v>
      </c>
      <c r="Y15" s="5">
        <v>19</v>
      </c>
      <c r="Z15" s="127">
        <v>33.380000000000003</v>
      </c>
      <c r="AA15" s="120">
        <v>41.52</v>
      </c>
      <c r="AB15" s="49">
        <f t="shared" si="6"/>
        <v>-8.14</v>
      </c>
      <c r="AC15" s="5">
        <v>50</v>
      </c>
      <c r="AD15" s="106">
        <v>1</v>
      </c>
      <c r="AE15" s="105">
        <v>1</v>
      </c>
      <c r="AF15" s="39">
        <f t="shared" si="7"/>
        <v>0</v>
      </c>
      <c r="AG15" s="5">
        <v>7</v>
      </c>
      <c r="AH15" s="109">
        <v>0.5</v>
      </c>
      <c r="AI15" s="104">
        <v>1</v>
      </c>
      <c r="AJ15" s="144">
        <f t="shared" si="8"/>
        <v>-0.5</v>
      </c>
      <c r="AK15" s="6">
        <v>34</v>
      </c>
      <c r="AL15" s="127">
        <v>0</v>
      </c>
      <c r="AM15" s="120">
        <v>0</v>
      </c>
      <c r="AN15" s="62">
        <f t="shared" si="9"/>
        <v>0</v>
      </c>
      <c r="AO15" s="6">
        <v>2</v>
      </c>
      <c r="AP15" s="122">
        <v>0</v>
      </c>
      <c r="AQ15" s="108">
        <v>0</v>
      </c>
      <c r="AR15" s="62">
        <f t="shared" si="10"/>
        <v>0</v>
      </c>
      <c r="AS15" s="6">
        <v>14</v>
      </c>
      <c r="AT15" s="127">
        <v>300</v>
      </c>
      <c r="AU15" s="120">
        <v>300</v>
      </c>
      <c r="AV15" s="62">
        <f t="shared" si="11"/>
        <v>0</v>
      </c>
      <c r="AW15" s="6">
        <v>17</v>
      </c>
      <c r="AX15" s="127">
        <v>293</v>
      </c>
      <c r="AY15" s="120">
        <v>300</v>
      </c>
      <c r="AZ15" s="62">
        <f t="shared" si="12"/>
        <v>-7</v>
      </c>
      <c r="BA15" s="6">
        <v>11</v>
      </c>
      <c r="BB15" s="127">
        <v>391</v>
      </c>
      <c r="BC15" s="120">
        <v>390</v>
      </c>
      <c r="BD15" s="62">
        <f t="shared" si="13"/>
        <v>1</v>
      </c>
      <c r="BE15" s="6">
        <v>23</v>
      </c>
      <c r="BF15" s="127">
        <v>396</v>
      </c>
      <c r="BG15" s="120">
        <v>394</v>
      </c>
      <c r="BH15" s="62">
        <f t="shared" si="14"/>
        <v>2</v>
      </c>
      <c r="BI15" s="6">
        <v>23</v>
      </c>
      <c r="BJ15" s="63">
        <f t="shared" si="15"/>
        <v>296</v>
      </c>
      <c r="BK15" s="35">
        <v>41</v>
      </c>
    </row>
    <row r="16" spans="1:63" ht="17.25">
      <c r="A16" s="96" t="s">
        <v>188</v>
      </c>
      <c r="B16" s="106">
        <v>0</v>
      </c>
      <c r="C16" s="106">
        <v>0</v>
      </c>
      <c r="D16" s="39">
        <f t="shared" si="0"/>
        <v>0</v>
      </c>
      <c r="E16" s="56">
        <v>16</v>
      </c>
      <c r="F16" s="111">
        <v>1.34E-2</v>
      </c>
      <c r="G16" s="111">
        <v>1.5699999999999999E-2</v>
      </c>
      <c r="H16" s="39">
        <f t="shared" si="1"/>
        <v>-2.2999999999999982E-3</v>
      </c>
      <c r="I16" s="5">
        <v>29</v>
      </c>
      <c r="J16" s="106">
        <v>1</v>
      </c>
      <c r="K16" s="106">
        <v>1</v>
      </c>
      <c r="L16" s="39">
        <f t="shared" si="2"/>
        <v>0</v>
      </c>
      <c r="M16" s="5">
        <v>3</v>
      </c>
      <c r="N16" s="122">
        <v>8.5</v>
      </c>
      <c r="O16" s="124">
        <v>8.36</v>
      </c>
      <c r="P16" s="49">
        <f t="shared" si="3"/>
        <v>0.14000000000000057</v>
      </c>
      <c r="Q16" s="5">
        <v>21</v>
      </c>
      <c r="R16" s="122">
        <v>1.33</v>
      </c>
      <c r="S16" s="122">
        <v>0.63</v>
      </c>
      <c r="T16" s="49">
        <f t="shared" si="4"/>
        <v>0.70000000000000007</v>
      </c>
      <c r="U16" s="5">
        <v>40</v>
      </c>
      <c r="V16" s="103">
        <v>0.61309999999999998</v>
      </c>
      <c r="W16" s="103">
        <v>0.28420000000000001</v>
      </c>
      <c r="X16" s="39">
        <f t="shared" si="5"/>
        <v>0.32889999999999997</v>
      </c>
      <c r="Y16" s="5">
        <v>47</v>
      </c>
      <c r="Z16" s="127">
        <v>40.909999999999997</v>
      </c>
      <c r="AA16" s="136">
        <v>42.2</v>
      </c>
      <c r="AB16" s="49">
        <f t="shared" si="6"/>
        <v>-1.2900000000000063</v>
      </c>
      <c r="AC16" s="5">
        <v>19</v>
      </c>
      <c r="AD16" s="106">
        <v>1</v>
      </c>
      <c r="AE16" s="106">
        <v>1</v>
      </c>
      <c r="AF16" s="39">
        <f t="shared" si="7"/>
        <v>0</v>
      </c>
      <c r="AG16" s="5">
        <v>7</v>
      </c>
      <c r="AH16" s="109">
        <v>1</v>
      </c>
      <c r="AI16" s="111">
        <v>6.45</v>
      </c>
      <c r="AJ16" s="144">
        <f t="shared" si="8"/>
        <v>-5.45</v>
      </c>
      <c r="AK16" s="6">
        <v>45</v>
      </c>
      <c r="AL16" s="127">
        <v>0</v>
      </c>
      <c r="AM16" s="127">
        <v>0</v>
      </c>
      <c r="AN16" s="62">
        <f t="shared" si="9"/>
        <v>0</v>
      </c>
      <c r="AO16" s="6">
        <v>2</v>
      </c>
      <c r="AP16" s="122">
        <v>30</v>
      </c>
      <c r="AQ16" s="122">
        <v>0</v>
      </c>
      <c r="AR16" s="62">
        <f t="shared" si="10"/>
        <v>30</v>
      </c>
      <c r="AS16" s="6">
        <v>3</v>
      </c>
      <c r="AT16" s="127">
        <v>238</v>
      </c>
      <c r="AU16" s="127">
        <v>255</v>
      </c>
      <c r="AV16" s="62">
        <f t="shared" si="11"/>
        <v>-17</v>
      </c>
      <c r="AW16" s="6">
        <v>24</v>
      </c>
      <c r="AX16" s="127">
        <v>289</v>
      </c>
      <c r="AY16" s="127">
        <v>295</v>
      </c>
      <c r="AZ16" s="62">
        <f t="shared" si="12"/>
        <v>-6</v>
      </c>
      <c r="BA16" s="6">
        <v>12</v>
      </c>
      <c r="BB16" s="127">
        <v>393</v>
      </c>
      <c r="BC16" s="127">
        <v>387</v>
      </c>
      <c r="BD16" s="62">
        <f t="shared" si="13"/>
        <v>6</v>
      </c>
      <c r="BE16" s="6">
        <v>18</v>
      </c>
      <c r="BF16" s="127">
        <v>388</v>
      </c>
      <c r="BG16" s="127">
        <v>350</v>
      </c>
      <c r="BH16" s="62">
        <f t="shared" si="14"/>
        <v>38</v>
      </c>
      <c r="BI16" s="6">
        <v>3</v>
      </c>
      <c r="BJ16" s="63">
        <f t="shared" si="15"/>
        <v>289</v>
      </c>
      <c r="BK16" s="35">
        <v>38</v>
      </c>
    </row>
    <row r="17" spans="1:63" ht="17.25">
      <c r="A17" s="97" t="s">
        <v>189</v>
      </c>
      <c r="B17" s="106">
        <v>0</v>
      </c>
      <c r="C17" s="105">
        <v>0</v>
      </c>
      <c r="D17" s="39">
        <f t="shared" si="0"/>
        <v>0</v>
      </c>
      <c r="E17" s="56">
        <v>16</v>
      </c>
      <c r="F17" s="111">
        <v>3.5299999999999998E-2</v>
      </c>
      <c r="G17" s="102">
        <v>1.6500000000000001E-2</v>
      </c>
      <c r="H17" s="39">
        <f t="shared" si="1"/>
        <v>1.8799999999999997E-2</v>
      </c>
      <c r="I17" s="5">
        <v>47</v>
      </c>
      <c r="J17" s="106">
        <v>1</v>
      </c>
      <c r="K17" s="105">
        <v>1</v>
      </c>
      <c r="L17" s="39">
        <f t="shared" si="2"/>
        <v>0</v>
      </c>
      <c r="M17" s="5">
        <v>3</v>
      </c>
      <c r="N17" s="122">
        <v>7.92</v>
      </c>
      <c r="O17" s="108">
        <v>7.92</v>
      </c>
      <c r="P17" s="49">
        <f t="shared" si="3"/>
        <v>0</v>
      </c>
      <c r="Q17" s="5">
        <v>26</v>
      </c>
      <c r="R17" s="122">
        <v>1.1299999999999999</v>
      </c>
      <c r="S17" s="108">
        <v>0.67</v>
      </c>
      <c r="T17" s="49">
        <f t="shared" si="4"/>
        <v>0.45999999999999985</v>
      </c>
      <c r="U17" s="5">
        <v>33</v>
      </c>
      <c r="V17" s="103">
        <v>0.3</v>
      </c>
      <c r="W17" s="100">
        <v>0.21429999999999999</v>
      </c>
      <c r="X17" s="39">
        <f t="shared" si="5"/>
        <v>8.5699999999999998E-2</v>
      </c>
      <c r="Y17" s="5">
        <v>29</v>
      </c>
      <c r="Z17" s="127">
        <v>37.57</v>
      </c>
      <c r="AA17" s="120">
        <v>41.44</v>
      </c>
      <c r="AB17" s="49">
        <f t="shared" si="6"/>
        <v>-3.8699999999999974</v>
      </c>
      <c r="AC17" s="5">
        <v>33</v>
      </c>
      <c r="AD17" s="106">
        <v>1</v>
      </c>
      <c r="AE17" s="105">
        <v>1</v>
      </c>
      <c r="AF17" s="39">
        <f t="shared" si="7"/>
        <v>0</v>
      </c>
      <c r="AG17" s="5">
        <v>7</v>
      </c>
      <c r="AH17" s="109">
        <v>1</v>
      </c>
      <c r="AI17" s="104">
        <v>1</v>
      </c>
      <c r="AJ17" s="144">
        <f t="shared" si="8"/>
        <v>0</v>
      </c>
      <c r="AK17" s="6">
        <v>26</v>
      </c>
      <c r="AL17" s="127">
        <v>0</v>
      </c>
      <c r="AM17" s="120">
        <v>0</v>
      </c>
      <c r="AN17" s="62">
        <f t="shared" si="9"/>
        <v>0</v>
      </c>
      <c r="AO17" s="6">
        <v>2</v>
      </c>
      <c r="AP17" s="127">
        <v>0</v>
      </c>
      <c r="AQ17" s="120">
        <v>4</v>
      </c>
      <c r="AR17" s="62">
        <f t="shared" si="10"/>
        <v>-4</v>
      </c>
      <c r="AS17" s="6">
        <v>15</v>
      </c>
      <c r="AT17" s="127">
        <v>200</v>
      </c>
      <c r="AU17" s="120">
        <v>150</v>
      </c>
      <c r="AV17" s="62">
        <f t="shared" si="11"/>
        <v>50</v>
      </c>
      <c r="AW17" s="6">
        <v>5</v>
      </c>
      <c r="AX17" s="127">
        <v>301</v>
      </c>
      <c r="AY17" s="120">
        <v>298</v>
      </c>
      <c r="AZ17" s="62">
        <f t="shared" si="12"/>
        <v>3</v>
      </c>
      <c r="BA17" s="6">
        <v>18</v>
      </c>
      <c r="BB17" s="127">
        <v>395</v>
      </c>
      <c r="BC17" s="120">
        <v>390</v>
      </c>
      <c r="BD17" s="62">
        <f t="shared" si="13"/>
        <v>5</v>
      </c>
      <c r="BE17" s="6">
        <v>19</v>
      </c>
      <c r="BF17" s="127">
        <v>400</v>
      </c>
      <c r="BG17" s="120">
        <v>400</v>
      </c>
      <c r="BH17" s="62">
        <f t="shared" si="14"/>
        <v>0</v>
      </c>
      <c r="BI17" s="6">
        <v>25</v>
      </c>
      <c r="BJ17" s="63">
        <f t="shared" si="15"/>
        <v>304</v>
      </c>
      <c r="BK17" s="35">
        <v>42</v>
      </c>
    </row>
    <row r="18" spans="1:63" ht="17.25">
      <c r="A18" s="95" t="s">
        <v>169</v>
      </c>
      <c r="B18" s="110">
        <v>0</v>
      </c>
      <c r="C18" s="101">
        <v>4.2000000000000003E-2</v>
      </c>
      <c r="D18" s="39">
        <f t="shared" si="0"/>
        <v>-4.2000000000000003E-2</v>
      </c>
      <c r="E18" s="56">
        <v>2</v>
      </c>
      <c r="F18" s="116">
        <v>3.3999999999999998E-3</v>
      </c>
      <c r="G18" s="116">
        <v>4.7000000000000002E-3</v>
      </c>
      <c r="H18" s="39">
        <f t="shared" si="1"/>
        <v>-1.3000000000000004E-3</v>
      </c>
      <c r="I18" s="5">
        <v>31</v>
      </c>
      <c r="J18" s="110">
        <v>1</v>
      </c>
      <c r="K18" s="110">
        <v>1</v>
      </c>
      <c r="L18" s="39">
        <f t="shared" si="2"/>
        <v>0</v>
      </c>
      <c r="M18" s="5">
        <v>3</v>
      </c>
      <c r="N18" s="119">
        <v>8.57</v>
      </c>
      <c r="O18" s="119">
        <v>8.43</v>
      </c>
      <c r="P18" s="49">
        <f t="shared" si="3"/>
        <v>0.14000000000000057</v>
      </c>
      <c r="Q18" s="5">
        <v>21</v>
      </c>
      <c r="R18" s="119">
        <v>1.2</v>
      </c>
      <c r="S18" s="119">
        <v>0.78</v>
      </c>
      <c r="T18" s="49">
        <f t="shared" si="4"/>
        <v>0.41999999999999993</v>
      </c>
      <c r="U18" s="5">
        <v>32</v>
      </c>
      <c r="V18" s="101">
        <v>0.65959999999999996</v>
      </c>
      <c r="W18" s="101">
        <v>0.33329999999999999</v>
      </c>
      <c r="X18" s="39">
        <f t="shared" si="5"/>
        <v>0.32629999999999998</v>
      </c>
      <c r="Y18" s="5">
        <v>46</v>
      </c>
      <c r="Z18" s="138">
        <v>48.42</v>
      </c>
      <c r="AA18" s="135">
        <v>42.24</v>
      </c>
      <c r="AB18" s="49">
        <f t="shared" si="6"/>
        <v>6.18</v>
      </c>
      <c r="AC18" s="5">
        <v>2</v>
      </c>
      <c r="AD18" s="140">
        <v>1</v>
      </c>
      <c r="AE18" s="140">
        <v>1</v>
      </c>
      <c r="AF18" s="39">
        <f t="shared" si="7"/>
        <v>0</v>
      </c>
      <c r="AG18" s="5">
        <v>7</v>
      </c>
      <c r="AH18" s="113">
        <v>1</v>
      </c>
      <c r="AI18" s="113">
        <v>1</v>
      </c>
      <c r="AJ18" s="144">
        <f t="shared" si="8"/>
        <v>0</v>
      </c>
      <c r="AK18" s="6">
        <v>26</v>
      </c>
      <c r="AL18" s="128">
        <v>20</v>
      </c>
      <c r="AM18" s="127">
        <v>0</v>
      </c>
      <c r="AN18" s="62">
        <f t="shared" si="9"/>
        <v>20</v>
      </c>
      <c r="AO18" s="6">
        <v>1</v>
      </c>
      <c r="AP18" s="122">
        <v>10</v>
      </c>
      <c r="AQ18" s="122">
        <v>0</v>
      </c>
      <c r="AR18" s="62">
        <f t="shared" si="10"/>
        <v>10</v>
      </c>
      <c r="AS18" s="6">
        <v>8</v>
      </c>
      <c r="AT18" s="146">
        <v>277</v>
      </c>
      <c r="AU18" s="146">
        <v>277</v>
      </c>
      <c r="AV18" s="62">
        <f t="shared" si="11"/>
        <v>0</v>
      </c>
      <c r="AW18" s="6">
        <v>17</v>
      </c>
      <c r="AX18" s="146">
        <v>357</v>
      </c>
      <c r="AY18" s="146">
        <v>268</v>
      </c>
      <c r="AZ18" s="62">
        <f t="shared" si="12"/>
        <v>89</v>
      </c>
      <c r="BA18" s="6">
        <v>36</v>
      </c>
      <c r="BB18" s="146">
        <v>385</v>
      </c>
      <c r="BC18" s="146">
        <v>375</v>
      </c>
      <c r="BD18" s="62">
        <f t="shared" si="13"/>
        <v>10</v>
      </c>
      <c r="BE18" s="6">
        <v>14</v>
      </c>
      <c r="BF18" s="146">
        <v>398</v>
      </c>
      <c r="BG18" s="146">
        <v>387</v>
      </c>
      <c r="BH18" s="62">
        <f t="shared" si="14"/>
        <v>11</v>
      </c>
      <c r="BI18" s="6">
        <v>16</v>
      </c>
      <c r="BJ18" s="63">
        <f t="shared" si="15"/>
        <v>262</v>
      </c>
      <c r="BK18" s="35">
        <v>23</v>
      </c>
    </row>
    <row r="19" spans="1:63" ht="17.25">
      <c r="A19" s="97" t="s">
        <v>190</v>
      </c>
      <c r="B19" s="113">
        <v>0</v>
      </c>
      <c r="C19" s="105">
        <v>0</v>
      </c>
      <c r="D19" s="39">
        <f t="shared" si="0"/>
        <v>0</v>
      </c>
      <c r="E19" s="56">
        <v>16</v>
      </c>
      <c r="F19" s="115">
        <v>5.0000000000000001E-3</v>
      </c>
      <c r="G19" s="102">
        <v>6.1999999999999998E-3</v>
      </c>
      <c r="H19" s="39">
        <f t="shared" si="1"/>
        <v>-1.1999999999999997E-3</v>
      </c>
      <c r="I19" s="5">
        <v>32</v>
      </c>
      <c r="J19" s="113">
        <v>1</v>
      </c>
      <c r="K19" s="104">
        <v>1</v>
      </c>
      <c r="L19" s="39">
        <f t="shared" si="2"/>
        <v>0</v>
      </c>
      <c r="M19" s="5">
        <v>3</v>
      </c>
      <c r="N19" s="128">
        <v>7.94</v>
      </c>
      <c r="O19" s="108">
        <v>6.47</v>
      </c>
      <c r="P19" s="49">
        <f t="shared" si="3"/>
        <v>1.4700000000000006</v>
      </c>
      <c r="Q19" s="5">
        <v>1</v>
      </c>
      <c r="R19" s="128">
        <v>1.49</v>
      </c>
      <c r="S19" s="108">
        <v>0.33</v>
      </c>
      <c r="T19" s="49">
        <f t="shared" si="4"/>
        <v>1.1599999999999999</v>
      </c>
      <c r="U19" s="5">
        <v>41</v>
      </c>
      <c r="V19" s="115">
        <v>0.33329999999999999</v>
      </c>
      <c r="W19" s="100">
        <v>5.8799999999999998E-2</v>
      </c>
      <c r="X19" s="39">
        <f t="shared" si="5"/>
        <v>0.27449999999999997</v>
      </c>
      <c r="Y19" s="5">
        <v>45</v>
      </c>
      <c r="Z19" s="128">
        <v>30.88</v>
      </c>
      <c r="AA19" s="120">
        <v>37.43</v>
      </c>
      <c r="AB19" s="49">
        <f t="shared" si="6"/>
        <v>-6.5500000000000007</v>
      </c>
      <c r="AC19" s="5">
        <v>47</v>
      </c>
      <c r="AD19" s="113">
        <v>1</v>
      </c>
      <c r="AE19" s="104">
        <v>1</v>
      </c>
      <c r="AF19" s="39">
        <f t="shared" si="7"/>
        <v>0</v>
      </c>
      <c r="AG19" s="5">
        <v>7</v>
      </c>
      <c r="AH19" s="115">
        <v>0.75</v>
      </c>
      <c r="AI19" s="102">
        <v>3.8167</v>
      </c>
      <c r="AJ19" s="144">
        <f t="shared" si="8"/>
        <v>-3.0667</v>
      </c>
      <c r="AK19" s="6">
        <v>43</v>
      </c>
      <c r="AL19" s="128">
        <v>0</v>
      </c>
      <c r="AM19" s="120">
        <v>0</v>
      </c>
      <c r="AN19" s="62">
        <f t="shared" si="9"/>
        <v>0</v>
      </c>
      <c r="AO19" s="6">
        <v>2</v>
      </c>
      <c r="AP19" s="128">
        <v>0</v>
      </c>
      <c r="AQ19" s="108">
        <v>0</v>
      </c>
      <c r="AR19" s="62">
        <f t="shared" si="10"/>
        <v>0</v>
      </c>
      <c r="AS19" s="6">
        <v>14</v>
      </c>
      <c r="AT19" s="128">
        <v>250</v>
      </c>
      <c r="AU19" s="120">
        <v>225</v>
      </c>
      <c r="AV19" s="62">
        <f t="shared" si="11"/>
        <v>25</v>
      </c>
      <c r="AW19" s="6">
        <v>10</v>
      </c>
      <c r="AX19" s="128">
        <v>310</v>
      </c>
      <c r="AY19" s="120">
        <v>340</v>
      </c>
      <c r="AZ19" s="62">
        <f t="shared" si="12"/>
        <v>-30</v>
      </c>
      <c r="BA19" s="6">
        <v>4</v>
      </c>
      <c r="BB19" s="128">
        <v>399</v>
      </c>
      <c r="BC19" s="120">
        <v>392</v>
      </c>
      <c r="BD19" s="62">
        <f t="shared" si="13"/>
        <v>7</v>
      </c>
      <c r="BE19" s="6">
        <v>17</v>
      </c>
      <c r="BF19" s="128">
        <v>383</v>
      </c>
      <c r="BG19" s="120">
        <v>393</v>
      </c>
      <c r="BH19" s="62">
        <f t="shared" si="14"/>
        <v>-10</v>
      </c>
      <c r="BI19" s="6">
        <v>29</v>
      </c>
      <c r="BJ19" s="63">
        <f t="shared" si="15"/>
        <v>311</v>
      </c>
      <c r="BK19" s="35">
        <v>43</v>
      </c>
    </row>
    <row r="20" spans="1:63" ht="33">
      <c r="A20" s="99" t="s">
        <v>191</v>
      </c>
      <c r="B20" s="105">
        <v>0</v>
      </c>
      <c r="C20" s="105">
        <v>0</v>
      </c>
      <c r="D20" s="39">
        <f t="shared" si="0"/>
        <v>0</v>
      </c>
      <c r="E20" s="56">
        <v>16</v>
      </c>
      <c r="F20" s="117">
        <v>1.11E-2</v>
      </c>
      <c r="G20" s="117">
        <v>1.11E-2</v>
      </c>
      <c r="H20" s="39">
        <f t="shared" si="1"/>
        <v>0</v>
      </c>
      <c r="I20" s="5">
        <v>34</v>
      </c>
      <c r="J20" s="105">
        <v>1</v>
      </c>
      <c r="K20" s="105">
        <v>1</v>
      </c>
      <c r="L20" s="39">
        <f t="shared" si="2"/>
        <v>0</v>
      </c>
      <c r="M20" s="5">
        <v>3</v>
      </c>
      <c r="N20" s="123">
        <v>8.1</v>
      </c>
      <c r="O20" s="108">
        <v>7.59</v>
      </c>
      <c r="P20" s="49">
        <f t="shared" si="3"/>
        <v>0.50999999999999979</v>
      </c>
      <c r="Q20" s="5">
        <v>12</v>
      </c>
      <c r="R20" s="108">
        <v>0.99</v>
      </c>
      <c r="S20" s="108">
        <v>0.86</v>
      </c>
      <c r="T20" s="49">
        <f t="shared" si="4"/>
        <v>0.13</v>
      </c>
      <c r="U20" s="5">
        <v>19</v>
      </c>
      <c r="V20" s="100">
        <v>0.27779999999999999</v>
      </c>
      <c r="W20" s="100">
        <v>0.33329999999999999</v>
      </c>
      <c r="X20" s="39">
        <f t="shared" si="5"/>
        <v>-5.5499999999999994E-2</v>
      </c>
      <c r="Y20" s="5">
        <v>13</v>
      </c>
      <c r="Z20" s="108">
        <v>39.29</v>
      </c>
      <c r="AA20" s="108">
        <v>43.45</v>
      </c>
      <c r="AB20" s="49">
        <f t="shared" si="6"/>
        <v>-4.1600000000000037</v>
      </c>
      <c r="AC20" s="5">
        <v>34</v>
      </c>
      <c r="AD20" s="105">
        <v>1</v>
      </c>
      <c r="AE20" s="105">
        <v>1</v>
      </c>
      <c r="AF20" s="39">
        <f t="shared" si="7"/>
        <v>0</v>
      </c>
      <c r="AG20" s="5">
        <v>7</v>
      </c>
      <c r="AH20" s="104">
        <v>1.5</v>
      </c>
      <c r="AI20" s="104">
        <v>1</v>
      </c>
      <c r="AJ20" s="144">
        <f t="shared" si="8"/>
        <v>0.5</v>
      </c>
      <c r="AK20" s="6">
        <v>19</v>
      </c>
      <c r="AL20" s="108">
        <v>0</v>
      </c>
      <c r="AM20" s="108">
        <v>0</v>
      </c>
      <c r="AN20" s="62">
        <f t="shared" si="9"/>
        <v>0</v>
      </c>
      <c r="AO20" s="6">
        <v>2</v>
      </c>
      <c r="AP20" s="108">
        <v>16</v>
      </c>
      <c r="AQ20" s="108">
        <v>0</v>
      </c>
      <c r="AR20" s="62">
        <f t="shared" si="10"/>
        <v>16</v>
      </c>
      <c r="AS20" s="6">
        <v>5</v>
      </c>
      <c r="AT20" s="108">
        <v>250</v>
      </c>
      <c r="AU20" s="108">
        <v>238</v>
      </c>
      <c r="AV20" s="62">
        <f t="shared" si="11"/>
        <v>12</v>
      </c>
      <c r="AW20" s="6">
        <v>13</v>
      </c>
      <c r="AX20" s="120">
        <v>316</v>
      </c>
      <c r="AY20" s="120">
        <v>306</v>
      </c>
      <c r="AZ20" s="62">
        <f t="shared" si="12"/>
        <v>10</v>
      </c>
      <c r="BA20" s="6">
        <v>22</v>
      </c>
      <c r="BB20" s="120">
        <v>400</v>
      </c>
      <c r="BC20" s="120">
        <v>397</v>
      </c>
      <c r="BD20" s="62">
        <f t="shared" si="13"/>
        <v>3</v>
      </c>
      <c r="BE20" s="6">
        <v>21</v>
      </c>
      <c r="BF20" s="120">
        <v>399</v>
      </c>
      <c r="BG20" s="120">
        <v>396</v>
      </c>
      <c r="BH20" s="62">
        <f t="shared" si="14"/>
        <v>3</v>
      </c>
      <c r="BI20" s="6">
        <v>22</v>
      </c>
      <c r="BJ20" s="63">
        <f t="shared" si="15"/>
        <v>242</v>
      </c>
      <c r="BK20" s="35">
        <v>19</v>
      </c>
    </row>
    <row r="21" spans="1:63" ht="17.25">
      <c r="A21" s="97" t="s">
        <v>208</v>
      </c>
      <c r="B21" s="103">
        <v>8.3999999999999995E-3</v>
      </c>
      <c r="C21" s="100">
        <v>7.6E-3</v>
      </c>
      <c r="D21" s="39">
        <f t="shared" si="0"/>
        <v>7.999999999999995E-4</v>
      </c>
      <c r="E21" s="56">
        <v>17</v>
      </c>
      <c r="F21" s="111">
        <v>1.5800000000000002E-2</v>
      </c>
      <c r="G21" s="102">
        <v>3.4500000000000003E-2</v>
      </c>
      <c r="H21" s="39">
        <f t="shared" si="1"/>
        <v>-1.8700000000000001E-2</v>
      </c>
      <c r="I21" s="5">
        <v>8</v>
      </c>
      <c r="J21" s="106">
        <v>1</v>
      </c>
      <c r="K21" s="105">
        <v>1</v>
      </c>
      <c r="L21" s="39">
        <f t="shared" si="2"/>
        <v>0</v>
      </c>
      <c r="M21" s="5">
        <v>3</v>
      </c>
      <c r="N21" s="122">
        <v>7.95</v>
      </c>
      <c r="O21" s="108">
        <v>7.9</v>
      </c>
      <c r="P21" s="49">
        <f t="shared" si="3"/>
        <v>4.9999999999999822E-2</v>
      </c>
      <c r="Q21" s="5">
        <v>24</v>
      </c>
      <c r="R21" s="122">
        <v>1.1399999999999999</v>
      </c>
      <c r="S21" s="108">
        <v>0.67</v>
      </c>
      <c r="T21" s="49">
        <f t="shared" si="4"/>
        <v>0.46999999999999986</v>
      </c>
      <c r="U21" s="5">
        <v>34</v>
      </c>
      <c r="V21" s="103">
        <v>0.38100000000000001</v>
      </c>
      <c r="W21" s="100">
        <v>0.25640000000000002</v>
      </c>
      <c r="X21" s="39">
        <f t="shared" si="5"/>
        <v>0.12459999999999999</v>
      </c>
      <c r="Y21" s="5">
        <v>37</v>
      </c>
      <c r="Z21" s="127">
        <v>46.71</v>
      </c>
      <c r="AA21" s="120">
        <v>41.23</v>
      </c>
      <c r="AB21" s="49">
        <f t="shared" si="6"/>
        <v>5.480000000000004</v>
      </c>
      <c r="AC21" s="5">
        <v>3</v>
      </c>
      <c r="AD21" s="106">
        <v>1</v>
      </c>
      <c r="AE21" s="105">
        <v>1</v>
      </c>
      <c r="AF21" s="39">
        <f t="shared" si="7"/>
        <v>0</v>
      </c>
      <c r="AG21" s="5">
        <v>7</v>
      </c>
      <c r="AH21" s="109">
        <v>5.35</v>
      </c>
      <c r="AI21" s="104">
        <v>0.95</v>
      </c>
      <c r="AJ21" s="144">
        <f t="shared" si="8"/>
        <v>4.3999999999999995</v>
      </c>
      <c r="AK21" s="6">
        <v>4</v>
      </c>
      <c r="AL21" s="127">
        <v>0</v>
      </c>
      <c r="AM21" s="120">
        <v>0</v>
      </c>
      <c r="AN21" s="62">
        <f t="shared" si="9"/>
        <v>0</v>
      </c>
      <c r="AO21" s="6">
        <v>2</v>
      </c>
      <c r="AP21" s="128">
        <v>10</v>
      </c>
      <c r="AQ21" s="120">
        <v>8</v>
      </c>
      <c r="AR21" s="62">
        <f t="shared" si="10"/>
        <v>2</v>
      </c>
      <c r="AS21" s="6">
        <v>13</v>
      </c>
      <c r="AT21" s="127">
        <v>250</v>
      </c>
      <c r="AU21" s="120">
        <v>250</v>
      </c>
      <c r="AV21" s="62">
        <f t="shared" si="11"/>
        <v>0</v>
      </c>
      <c r="AW21" s="6">
        <v>17</v>
      </c>
      <c r="AX21" s="127">
        <v>316</v>
      </c>
      <c r="AY21" s="120">
        <v>306</v>
      </c>
      <c r="AZ21" s="62">
        <f t="shared" si="12"/>
        <v>10</v>
      </c>
      <c r="BA21" s="6">
        <v>22</v>
      </c>
      <c r="BB21" s="127">
        <v>400</v>
      </c>
      <c r="BC21" s="120">
        <v>394</v>
      </c>
      <c r="BD21" s="62">
        <f t="shared" si="13"/>
        <v>6</v>
      </c>
      <c r="BE21" s="6">
        <v>18</v>
      </c>
      <c r="BF21" s="127">
        <v>398</v>
      </c>
      <c r="BG21" s="120">
        <v>397</v>
      </c>
      <c r="BH21" s="62">
        <f t="shared" si="14"/>
        <v>1</v>
      </c>
      <c r="BI21" s="6">
        <v>24</v>
      </c>
      <c r="BJ21" s="63">
        <f t="shared" si="15"/>
        <v>233</v>
      </c>
      <c r="BK21" s="35">
        <v>15</v>
      </c>
    </row>
    <row r="22" spans="1:63" ht="17.25">
      <c r="A22" s="97" t="s">
        <v>192</v>
      </c>
      <c r="B22" s="113">
        <v>0</v>
      </c>
      <c r="C22" s="106">
        <v>0</v>
      </c>
      <c r="D22" s="39">
        <f t="shared" si="0"/>
        <v>0</v>
      </c>
      <c r="E22" s="56">
        <v>16</v>
      </c>
      <c r="F22" s="115">
        <v>2.8E-3</v>
      </c>
      <c r="G22" s="111">
        <v>8.8999999999999999E-3</v>
      </c>
      <c r="H22" s="39">
        <f t="shared" si="1"/>
        <v>-6.0999999999999995E-3</v>
      </c>
      <c r="I22" s="5">
        <v>23</v>
      </c>
      <c r="J22" s="113">
        <v>1</v>
      </c>
      <c r="K22" s="106">
        <v>1</v>
      </c>
      <c r="L22" s="39">
        <f t="shared" si="2"/>
        <v>0</v>
      </c>
      <c r="M22" s="5">
        <v>3</v>
      </c>
      <c r="N22" s="128">
        <v>7.07</v>
      </c>
      <c r="O22" s="123">
        <v>7.5</v>
      </c>
      <c r="P22" s="49">
        <f t="shared" si="3"/>
        <v>-0.42999999999999972</v>
      </c>
      <c r="Q22" s="5">
        <v>35</v>
      </c>
      <c r="R22" s="130">
        <v>0.7</v>
      </c>
      <c r="S22" s="124">
        <v>0.4</v>
      </c>
      <c r="T22" s="49">
        <f t="shared" si="4"/>
        <v>0.29999999999999993</v>
      </c>
      <c r="U22" s="5">
        <v>26</v>
      </c>
      <c r="V22" s="115">
        <v>0.22220000000000001</v>
      </c>
      <c r="W22" s="103">
        <v>0.1111</v>
      </c>
      <c r="X22" s="39">
        <f t="shared" si="5"/>
        <v>0.1111</v>
      </c>
      <c r="Y22" s="5">
        <v>34</v>
      </c>
      <c r="Z22" s="128">
        <v>35.17</v>
      </c>
      <c r="AA22" s="136">
        <v>39.799999999999997</v>
      </c>
      <c r="AB22" s="49">
        <f t="shared" si="6"/>
        <v>-4.6299999999999955</v>
      </c>
      <c r="AC22" s="5">
        <v>36</v>
      </c>
      <c r="AD22" s="113">
        <v>1</v>
      </c>
      <c r="AE22" s="106">
        <v>1</v>
      </c>
      <c r="AF22" s="39">
        <f t="shared" si="7"/>
        <v>0</v>
      </c>
      <c r="AG22" s="5">
        <v>7</v>
      </c>
      <c r="AH22" s="113">
        <v>1</v>
      </c>
      <c r="AI22" s="109">
        <v>0.5</v>
      </c>
      <c r="AJ22" s="144">
        <f t="shared" si="8"/>
        <v>0.5</v>
      </c>
      <c r="AK22" s="6">
        <v>19</v>
      </c>
      <c r="AL22" s="128">
        <v>0</v>
      </c>
      <c r="AM22" s="137">
        <v>0</v>
      </c>
      <c r="AN22" s="62">
        <f t="shared" si="9"/>
        <v>0</v>
      </c>
      <c r="AO22" s="6">
        <v>2</v>
      </c>
      <c r="AP22" s="128">
        <v>0</v>
      </c>
      <c r="AQ22" s="126">
        <v>0</v>
      </c>
      <c r="AR22" s="62">
        <f t="shared" si="10"/>
        <v>0</v>
      </c>
      <c r="AS22" s="6">
        <v>14</v>
      </c>
      <c r="AT22" s="128">
        <v>300</v>
      </c>
      <c r="AU22" s="127">
        <v>233</v>
      </c>
      <c r="AV22" s="62">
        <f t="shared" si="11"/>
        <v>67</v>
      </c>
      <c r="AW22" s="6">
        <v>3</v>
      </c>
      <c r="AX22" s="128">
        <v>298</v>
      </c>
      <c r="AY22" s="128">
        <v>290</v>
      </c>
      <c r="AZ22" s="62">
        <f t="shared" si="12"/>
        <v>8</v>
      </c>
      <c r="BA22" s="6">
        <v>21</v>
      </c>
      <c r="BB22" s="128">
        <v>378</v>
      </c>
      <c r="BC22" s="128">
        <v>363</v>
      </c>
      <c r="BD22" s="62">
        <f t="shared" si="13"/>
        <v>15</v>
      </c>
      <c r="BE22" s="6">
        <v>9</v>
      </c>
      <c r="BF22" s="128">
        <v>356</v>
      </c>
      <c r="BG22" s="128">
        <v>389</v>
      </c>
      <c r="BH22" s="62">
        <f t="shared" si="14"/>
        <v>-33</v>
      </c>
      <c r="BI22" s="6">
        <v>36</v>
      </c>
      <c r="BJ22" s="63">
        <f t="shared" si="15"/>
        <v>284</v>
      </c>
      <c r="BK22" s="35">
        <v>35</v>
      </c>
    </row>
    <row r="23" spans="1:63" ht="18" thickBot="1">
      <c r="A23" s="98" t="s">
        <v>193</v>
      </c>
      <c r="B23" s="104">
        <v>0</v>
      </c>
      <c r="C23" s="104">
        <v>0</v>
      </c>
      <c r="D23" s="39">
        <f t="shared" si="0"/>
        <v>0</v>
      </c>
      <c r="E23" s="56">
        <v>16</v>
      </c>
      <c r="F23" s="102">
        <v>3.8E-3</v>
      </c>
      <c r="G23" s="102">
        <v>3.3E-3</v>
      </c>
      <c r="H23" s="39">
        <f t="shared" si="1"/>
        <v>5.0000000000000001E-4</v>
      </c>
      <c r="I23" s="5">
        <v>36</v>
      </c>
      <c r="J23" s="105">
        <v>1</v>
      </c>
      <c r="K23" s="105">
        <v>1</v>
      </c>
      <c r="L23" s="39">
        <f t="shared" si="2"/>
        <v>0</v>
      </c>
      <c r="M23" s="34">
        <v>3</v>
      </c>
      <c r="N23" s="108">
        <v>7.55</v>
      </c>
      <c r="O23" s="108">
        <v>8.1199999999999992</v>
      </c>
      <c r="P23" s="49">
        <f t="shared" si="3"/>
        <v>-0.5699999999999994</v>
      </c>
      <c r="Q23" s="5">
        <v>39</v>
      </c>
      <c r="R23" s="108">
        <v>0.45</v>
      </c>
      <c r="S23" s="108">
        <v>1.02</v>
      </c>
      <c r="T23" s="49">
        <f t="shared" si="4"/>
        <v>-0.57000000000000006</v>
      </c>
      <c r="U23" s="5">
        <v>3</v>
      </c>
      <c r="V23" s="100">
        <v>0.2407</v>
      </c>
      <c r="W23" s="100">
        <v>0.38600000000000001</v>
      </c>
      <c r="X23" s="39">
        <f t="shared" si="5"/>
        <v>-0.14530000000000001</v>
      </c>
      <c r="Y23" s="5">
        <v>7</v>
      </c>
      <c r="Z23" s="120">
        <v>47.26</v>
      </c>
      <c r="AA23" s="120">
        <v>44.21</v>
      </c>
      <c r="AB23" s="49">
        <f t="shared" si="6"/>
        <v>3.0499999999999972</v>
      </c>
      <c r="AC23" s="5">
        <v>11</v>
      </c>
      <c r="AD23" s="104">
        <v>1</v>
      </c>
      <c r="AE23" s="104">
        <v>1</v>
      </c>
      <c r="AF23" s="39">
        <f t="shared" si="7"/>
        <v>0</v>
      </c>
      <c r="AG23" s="5">
        <v>7</v>
      </c>
      <c r="AH23" s="102">
        <v>1.0832999999999999</v>
      </c>
      <c r="AI23" s="102">
        <v>0.89170000000000005</v>
      </c>
      <c r="AJ23" s="144">
        <f t="shared" si="8"/>
        <v>0.19159999999999988</v>
      </c>
      <c r="AK23" s="6">
        <v>21</v>
      </c>
      <c r="AL23" s="120">
        <v>0</v>
      </c>
      <c r="AM23" s="120">
        <v>0</v>
      </c>
      <c r="AN23" s="62">
        <f t="shared" si="9"/>
        <v>0</v>
      </c>
      <c r="AO23" s="6">
        <v>2</v>
      </c>
      <c r="AP23" s="120">
        <v>5</v>
      </c>
      <c r="AQ23" s="120">
        <v>0</v>
      </c>
      <c r="AR23" s="62">
        <f t="shared" si="10"/>
        <v>5</v>
      </c>
      <c r="AS23" s="6">
        <v>11</v>
      </c>
      <c r="AT23" s="120">
        <v>250</v>
      </c>
      <c r="AU23" s="120">
        <v>233</v>
      </c>
      <c r="AV23" s="62">
        <f t="shared" si="11"/>
        <v>17</v>
      </c>
      <c r="AW23" s="6">
        <v>11</v>
      </c>
      <c r="AX23" s="120">
        <v>274</v>
      </c>
      <c r="AY23" s="120">
        <v>277</v>
      </c>
      <c r="AZ23" s="62">
        <f t="shared" si="12"/>
        <v>-3</v>
      </c>
      <c r="BA23" s="6">
        <v>14</v>
      </c>
      <c r="BB23" s="120">
        <v>382</v>
      </c>
      <c r="BC23" s="120">
        <v>382</v>
      </c>
      <c r="BD23" s="62">
        <f t="shared" si="13"/>
        <v>0</v>
      </c>
      <c r="BE23" s="6">
        <v>24</v>
      </c>
      <c r="BF23" s="120">
        <v>388</v>
      </c>
      <c r="BG23" s="120">
        <v>368</v>
      </c>
      <c r="BH23" s="62">
        <f t="shared" si="14"/>
        <v>20</v>
      </c>
      <c r="BI23" s="6">
        <v>9</v>
      </c>
      <c r="BJ23" s="63">
        <f t="shared" si="15"/>
        <v>214</v>
      </c>
      <c r="BK23" s="35">
        <v>10</v>
      </c>
    </row>
    <row r="24" spans="1:63" ht="18" thickBot="1">
      <c r="A24" s="97" t="s">
        <v>218</v>
      </c>
      <c r="B24" s="103">
        <v>0.16</v>
      </c>
      <c r="C24" s="106">
        <v>0</v>
      </c>
      <c r="D24" s="39">
        <f t="shared" si="0"/>
        <v>0.16</v>
      </c>
      <c r="E24" s="56">
        <v>24</v>
      </c>
      <c r="F24" s="111">
        <v>7.4999999999999997E-3</v>
      </c>
      <c r="G24" s="111">
        <v>1.5900000000000001E-2</v>
      </c>
      <c r="H24" s="39">
        <f t="shared" si="1"/>
        <v>-8.4000000000000012E-3</v>
      </c>
      <c r="I24" s="5">
        <v>18</v>
      </c>
      <c r="J24" s="106">
        <v>1</v>
      </c>
      <c r="K24" s="106">
        <v>1</v>
      </c>
      <c r="L24" s="39">
        <f t="shared" si="2"/>
        <v>0</v>
      </c>
      <c r="M24" s="34">
        <v>3</v>
      </c>
      <c r="N24" s="122">
        <v>8.2799999999999994</v>
      </c>
      <c r="O24" s="122">
        <v>8.08</v>
      </c>
      <c r="P24" s="49">
        <f t="shared" si="3"/>
        <v>0.19999999999999929</v>
      </c>
      <c r="Q24" s="5">
        <v>18</v>
      </c>
      <c r="R24" s="122">
        <v>0.95</v>
      </c>
      <c r="S24" s="122">
        <v>0.76</v>
      </c>
      <c r="T24" s="49">
        <f t="shared" si="4"/>
        <v>0.18999999999999995</v>
      </c>
      <c r="U24" s="5">
        <v>22</v>
      </c>
      <c r="V24" s="103">
        <v>0.41839999999999999</v>
      </c>
      <c r="W24" s="103">
        <v>0.31819999999999998</v>
      </c>
      <c r="X24" s="39">
        <f t="shared" si="5"/>
        <v>0.10020000000000001</v>
      </c>
      <c r="Y24" s="5">
        <v>31</v>
      </c>
      <c r="Z24" s="127">
        <v>40.76</v>
      </c>
      <c r="AA24" s="127">
        <v>43.61</v>
      </c>
      <c r="AB24" s="49">
        <f t="shared" si="6"/>
        <v>-2.8500000000000014</v>
      </c>
      <c r="AC24" s="5">
        <v>26</v>
      </c>
      <c r="AD24" s="106">
        <v>1</v>
      </c>
      <c r="AE24" s="106">
        <v>1</v>
      </c>
      <c r="AF24" s="39">
        <f t="shared" si="7"/>
        <v>0</v>
      </c>
      <c r="AG24" s="5">
        <v>7</v>
      </c>
      <c r="AH24" s="111">
        <v>0.125</v>
      </c>
      <c r="AI24" s="111">
        <v>0.86670000000000003</v>
      </c>
      <c r="AJ24" s="144">
        <f t="shared" si="8"/>
        <v>-0.74170000000000003</v>
      </c>
      <c r="AK24" s="6">
        <v>35</v>
      </c>
      <c r="AL24" s="127">
        <v>0</v>
      </c>
      <c r="AM24" s="127">
        <v>0</v>
      </c>
      <c r="AN24" s="62">
        <f t="shared" si="9"/>
        <v>0</v>
      </c>
      <c r="AO24" s="6">
        <v>2</v>
      </c>
      <c r="AP24" s="122">
        <v>13</v>
      </c>
      <c r="AQ24" s="122">
        <v>23</v>
      </c>
      <c r="AR24" s="62">
        <f t="shared" si="10"/>
        <v>-10</v>
      </c>
      <c r="AS24" s="6">
        <v>16</v>
      </c>
      <c r="AT24" s="127">
        <v>286</v>
      </c>
      <c r="AU24" s="127">
        <v>290</v>
      </c>
      <c r="AV24" s="62">
        <f t="shared" si="11"/>
        <v>-4</v>
      </c>
      <c r="AW24" s="6">
        <v>19</v>
      </c>
      <c r="AX24" s="127">
        <v>297</v>
      </c>
      <c r="AY24" s="127">
        <v>294</v>
      </c>
      <c r="AZ24" s="62">
        <f t="shared" si="12"/>
        <v>3</v>
      </c>
      <c r="BA24" s="6">
        <v>18</v>
      </c>
      <c r="BB24" s="127">
        <v>365</v>
      </c>
      <c r="BC24" s="127">
        <v>358</v>
      </c>
      <c r="BD24" s="62">
        <f t="shared" si="13"/>
        <v>7</v>
      </c>
      <c r="BE24" s="6">
        <v>17</v>
      </c>
      <c r="BF24" s="127">
        <v>348</v>
      </c>
      <c r="BG24" s="127">
        <v>371</v>
      </c>
      <c r="BH24" s="62">
        <f t="shared" si="14"/>
        <v>-23</v>
      </c>
      <c r="BI24" s="6">
        <v>33</v>
      </c>
      <c r="BJ24" s="63">
        <f t="shared" si="15"/>
        <v>289</v>
      </c>
      <c r="BK24" s="35">
        <v>38</v>
      </c>
    </row>
    <row r="25" spans="1:63" ht="18" thickBot="1">
      <c r="A25" s="97" t="s">
        <v>194</v>
      </c>
      <c r="B25" s="106">
        <v>0</v>
      </c>
      <c r="C25" s="105">
        <v>0</v>
      </c>
      <c r="D25" s="39">
        <f t="shared" si="0"/>
        <v>0</v>
      </c>
      <c r="E25" s="56">
        <v>16</v>
      </c>
      <c r="F25" s="111">
        <v>1.6799999999999999E-2</v>
      </c>
      <c r="G25" s="102">
        <v>2.3E-2</v>
      </c>
      <c r="H25" s="39">
        <f t="shared" si="1"/>
        <v>-6.2000000000000006E-3</v>
      </c>
      <c r="I25" s="5">
        <v>22</v>
      </c>
      <c r="J25" s="106">
        <v>1</v>
      </c>
      <c r="K25" s="105">
        <v>1</v>
      </c>
      <c r="L25" s="39">
        <f t="shared" si="2"/>
        <v>0</v>
      </c>
      <c r="M25" s="34">
        <v>3</v>
      </c>
      <c r="N25" s="122">
        <v>7.15</v>
      </c>
      <c r="O25" s="123">
        <v>6.2</v>
      </c>
      <c r="P25" s="49">
        <f t="shared" si="3"/>
        <v>0.95000000000000018</v>
      </c>
      <c r="Q25" s="5">
        <v>4</v>
      </c>
      <c r="R25" s="122">
        <v>0.17</v>
      </c>
      <c r="S25" s="108">
        <v>0.43</v>
      </c>
      <c r="T25" s="49">
        <f t="shared" si="4"/>
        <v>-0.26</v>
      </c>
      <c r="U25" s="5">
        <v>5</v>
      </c>
      <c r="V25" s="103">
        <v>0.3407</v>
      </c>
      <c r="W25" s="100">
        <v>0.22220000000000001</v>
      </c>
      <c r="X25" s="39">
        <f t="shared" si="5"/>
        <v>0.11849999999999999</v>
      </c>
      <c r="Y25" s="5">
        <v>36</v>
      </c>
      <c r="Z25" s="127">
        <v>36.270000000000003</v>
      </c>
      <c r="AA25" s="121">
        <v>40.799999999999997</v>
      </c>
      <c r="AB25" s="49">
        <f t="shared" si="6"/>
        <v>-4.529999999999994</v>
      </c>
      <c r="AC25" s="5">
        <v>35</v>
      </c>
      <c r="AD25" s="106">
        <v>1</v>
      </c>
      <c r="AE25" s="105">
        <v>1</v>
      </c>
      <c r="AF25" s="39">
        <f t="shared" si="7"/>
        <v>0</v>
      </c>
      <c r="AG25" s="5">
        <v>7</v>
      </c>
      <c r="AH25" s="111">
        <v>2.3389000000000002</v>
      </c>
      <c r="AI25" s="102">
        <v>1.1272</v>
      </c>
      <c r="AJ25" s="144">
        <f t="shared" si="8"/>
        <v>1.2117000000000002</v>
      </c>
      <c r="AK25" s="6">
        <v>11</v>
      </c>
      <c r="AL25" s="127">
        <v>0</v>
      </c>
      <c r="AM25" s="120">
        <v>0</v>
      </c>
      <c r="AN25" s="62">
        <f t="shared" si="9"/>
        <v>0</v>
      </c>
      <c r="AO25" s="6">
        <v>2</v>
      </c>
      <c r="AP25" s="122">
        <v>0</v>
      </c>
      <c r="AQ25" s="108">
        <v>0</v>
      </c>
      <c r="AR25" s="62">
        <f t="shared" si="10"/>
        <v>0</v>
      </c>
      <c r="AS25" s="6">
        <v>14</v>
      </c>
      <c r="AT25" s="127">
        <v>300</v>
      </c>
      <c r="AU25" s="120">
        <v>250</v>
      </c>
      <c r="AV25" s="62">
        <f t="shared" si="11"/>
        <v>50</v>
      </c>
      <c r="AW25" s="6">
        <v>5</v>
      </c>
      <c r="AX25" s="127">
        <v>306</v>
      </c>
      <c r="AY25" s="120">
        <v>310</v>
      </c>
      <c r="AZ25" s="62">
        <f t="shared" si="12"/>
        <v>-4</v>
      </c>
      <c r="BA25" s="6">
        <v>13</v>
      </c>
      <c r="BB25" s="127">
        <v>397</v>
      </c>
      <c r="BC25" s="120">
        <v>400</v>
      </c>
      <c r="BD25" s="62">
        <f t="shared" si="13"/>
        <v>-3</v>
      </c>
      <c r="BE25" s="6">
        <v>25</v>
      </c>
      <c r="BF25" s="127">
        <v>398</v>
      </c>
      <c r="BG25" s="120">
        <v>397</v>
      </c>
      <c r="BH25" s="62">
        <f t="shared" si="14"/>
        <v>1</v>
      </c>
      <c r="BI25" s="6">
        <v>24</v>
      </c>
      <c r="BJ25" s="63">
        <f t="shared" si="15"/>
        <v>222</v>
      </c>
      <c r="BK25" s="35">
        <v>11</v>
      </c>
    </row>
    <row r="26" spans="1:63" ht="18" thickBot="1">
      <c r="A26" s="97" t="s">
        <v>195</v>
      </c>
      <c r="B26" s="107">
        <v>0</v>
      </c>
      <c r="C26" s="107">
        <v>0</v>
      </c>
      <c r="D26" s="39">
        <f t="shared" si="0"/>
        <v>0</v>
      </c>
      <c r="E26" s="56">
        <v>16</v>
      </c>
      <c r="F26" s="111">
        <v>3.1800000000000002E-2</v>
      </c>
      <c r="G26" s="102">
        <v>1.72E-2</v>
      </c>
      <c r="H26" s="39">
        <f t="shared" si="1"/>
        <v>1.4600000000000002E-2</v>
      </c>
      <c r="I26" s="5">
        <v>46</v>
      </c>
      <c r="J26" s="106">
        <v>1</v>
      </c>
      <c r="K26" s="105">
        <v>1</v>
      </c>
      <c r="L26" s="39">
        <f t="shared" si="2"/>
        <v>0</v>
      </c>
      <c r="M26" s="34">
        <v>3</v>
      </c>
      <c r="N26" s="122">
        <v>6.83</v>
      </c>
      <c r="O26" s="108">
        <v>7.03</v>
      </c>
      <c r="P26" s="49">
        <f t="shared" si="3"/>
        <v>-0.20000000000000018</v>
      </c>
      <c r="Q26" s="5">
        <v>31</v>
      </c>
      <c r="R26" s="122">
        <v>0.73</v>
      </c>
      <c r="S26" s="108">
        <v>0.63</v>
      </c>
      <c r="T26" s="49">
        <f t="shared" si="4"/>
        <v>9.9999999999999978E-2</v>
      </c>
      <c r="U26" s="5">
        <v>18</v>
      </c>
      <c r="V26" s="103">
        <v>5.3E-3</v>
      </c>
      <c r="W26" s="100">
        <v>0.14580000000000001</v>
      </c>
      <c r="X26" s="39">
        <f t="shared" si="5"/>
        <v>-0.14050000000000001</v>
      </c>
      <c r="Y26" s="5">
        <v>8</v>
      </c>
      <c r="Z26" s="127">
        <v>33.07</v>
      </c>
      <c r="AA26" s="120">
        <v>40.44</v>
      </c>
      <c r="AB26" s="49">
        <f t="shared" si="6"/>
        <v>-7.3699999999999974</v>
      </c>
      <c r="AC26" s="5">
        <v>48</v>
      </c>
      <c r="AD26" s="103">
        <v>1</v>
      </c>
      <c r="AE26" s="100">
        <v>0.875</v>
      </c>
      <c r="AF26" s="39">
        <f t="shared" si="7"/>
        <v>0.125</v>
      </c>
      <c r="AG26" s="5">
        <v>2</v>
      </c>
      <c r="AH26" s="113">
        <v>8.11</v>
      </c>
      <c r="AI26" s="104">
        <v>4.1100000000000003</v>
      </c>
      <c r="AJ26" s="144">
        <f t="shared" si="8"/>
        <v>3.9999999999999991</v>
      </c>
      <c r="AK26" s="6">
        <v>5</v>
      </c>
      <c r="AL26" s="127">
        <v>0</v>
      </c>
      <c r="AM26" s="120">
        <v>0</v>
      </c>
      <c r="AN26" s="62">
        <f t="shared" si="9"/>
        <v>0</v>
      </c>
      <c r="AO26" s="6">
        <v>2</v>
      </c>
      <c r="AP26" s="122">
        <v>0</v>
      </c>
      <c r="AQ26" s="108">
        <v>0</v>
      </c>
      <c r="AR26" s="62">
        <f t="shared" si="10"/>
        <v>0</v>
      </c>
      <c r="AS26" s="6">
        <v>14</v>
      </c>
      <c r="AT26" s="127">
        <v>138</v>
      </c>
      <c r="AU26" s="120">
        <v>183</v>
      </c>
      <c r="AV26" s="62">
        <f t="shared" si="11"/>
        <v>-45</v>
      </c>
      <c r="AW26" s="6">
        <v>29</v>
      </c>
      <c r="AX26" s="127">
        <v>310</v>
      </c>
      <c r="AY26" s="120">
        <v>310</v>
      </c>
      <c r="AZ26" s="62">
        <f t="shared" si="12"/>
        <v>0</v>
      </c>
      <c r="BA26" s="6">
        <v>15</v>
      </c>
      <c r="BB26" s="127">
        <v>392</v>
      </c>
      <c r="BC26" s="120">
        <v>387</v>
      </c>
      <c r="BD26" s="62">
        <f t="shared" si="13"/>
        <v>5</v>
      </c>
      <c r="BE26" s="6">
        <v>19</v>
      </c>
      <c r="BF26" s="127">
        <v>400</v>
      </c>
      <c r="BG26" s="120">
        <v>400</v>
      </c>
      <c r="BH26" s="62">
        <f t="shared" si="14"/>
        <v>0</v>
      </c>
      <c r="BI26" s="6">
        <v>25</v>
      </c>
      <c r="BJ26" s="63">
        <f t="shared" si="15"/>
        <v>281</v>
      </c>
      <c r="BK26" s="35">
        <v>33</v>
      </c>
    </row>
    <row r="27" spans="1:63" ht="18" thickBot="1">
      <c r="A27" s="94" t="s">
        <v>196</v>
      </c>
      <c r="B27" s="105">
        <v>0</v>
      </c>
      <c r="C27" s="105">
        <v>0</v>
      </c>
      <c r="D27" s="39">
        <f t="shared" si="0"/>
        <v>0</v>
      </c>
      <c r="E27" s="56">
        <v>16</v>
      </c>
      <c r="F27" s="102">
        <v>1.0800000000000001E-2</v>
      </c>
      <c r="G27" s="102">
        <v>7.6E-3</v>
      </c>
      <c r="H27" s="39">
        <f t="shared" si="1"/>
        <v>3.2000000000000006E-3</v>
      </c>
      <c r="I27" s="5">
        <v>41</v>
      </c>
      <c r="J27" s="105">
        <v>1</v>
      </c>
      <c r="K27" s="105">
        <v>1</v>
      </c>
      <c r="L27" s="39">
        <f t="shared" si="2"/>
        <v>0</v>
      </c>
      <c r="M27" s="34">
        <v>3</v>
      </c>
      <c r="N27" s="108">
        <v>8.5</v>
      </c>
      <c r="O27" s="108">
        <v>7.72</v>
      </c>
      <c r="P27" s="49">
        <f t="shared" si="3"/>
        <v>0.78000000000000025</v>
      </c>
      <c r="Q27" s="5">
        <v>7</v>
      </c>
      <c r="R27" s="108">
        <v>1.43</v>
      </c>
      <c r="S27" s="108">
        <v>1.1200000000000001</v>
      </c>
      <c r="T27" s="49">
        <f t="shared" si="4"/>
        <v>0.30999999999999983</v>
      </c>
      <c r="U27" s="5">
        <v>27</v>
      </c>
      <c r="V27" s="100">
        <v>0.45829999999999999</v>
      </c>
      <c r="W27" s="100">
        <v>0.34670000000000001</v>
      </c>
      <c r="X27" s="39">
        <f t="shared" si="5"/>
        <v>0.11159999999999998</v>
      </c>
      <c r="Y27" s="5">
        <v>35</v>
      </c>
      <c r="Z27" s="121">
        <v>38.9</v>
      </c>
      <c r="AA27" s="121">
        <v>40.5</v>
      </c>
      <c r="AB27" s="49">
        <f t="shared" si="6"/>
        <v>-1.6000000000000014</v>
      </c>
      <c r="AC27" s="5">
        <v>21</v>
      </c>
      <c r="AD27" s="104">
        <v>1</v>
      </c>
      <c r="AE27" s="104">
        <v>1</v>
      </c>
      <c r="AF27" s="39">
        <f t="shared" si="7"/>
        <v>0</v>
      </c>
      <c r="AG27" s="5">
        <v>7</v>
      </c>
      <c r="AH27" s="102">
        <v>0.5</v>
      </c>
      <c r="AI27" s="102">
        <v>1.875</v>
      </c>
      <c r="AJ27" s="144">
        <f t="shared" si="8"/>
        <v>-1.375</v>
      </c>
      <c r="AK27" s="6">
        <v>39</v>
      </c>
      <c r="AL27" s="120">
        <v>0</v>
      </c>
      <c r="AM27" s="120">
        <v>0</v>
      </c>
      <c r="AN27" s="62">
        <f t="shared" si="9"/>
        <v>0</v>
      </c>
      <c r="AO27" s="6">
        <v>2</v>
      </c>
      <c r="AP27" s="108">
        <v>0</v>
      </c>
      <c r="AQ27" s="108">
        <v>0</v>
      </c>
      <c r="AR27" s="62">
        <f t="shared" si="10"/>
        <v>0</v>
      </c>
      <c r="AS27" s="6">
        <v>14</v>
      </c>
      <c r="AT27" s="120">
        <v>220</v>
      </c>
      <c r="AU27" s="120">
        <v>225</v>
      </c>
      <c r="AV27" s="62">
        <f t="shared" si="11"/>
        <v>-5</v>
      </c>
      <c r="AW27" s="6">
        <v>20</v>
      </c>
      <c r="AX27" s="120">
        <v>293</v>
      </c>
      <c r="AY27" s="120">
        <v>311</v>
      </c>
      <c r="AZ27" s="62">
        <f t="shared" si="12"/>
        <v>-18</v>
      </c>
      <c r="BA27" s="6">
        <v>6</v>
      </c>
      <c r="BB27" s="120">
        <v>384</v>
      </c>
      <c r="BC27" s="120">
        <v>391</v>
      </c>
      <c r="BD27" s="62">
        <f t="shared" si="13"/>
        <v>-7</v>
      </c>
      <c r="BE27" s="6">
        <v>28</v>
      </c>
      <c r="BF27" s="120">
        <v>384</v>
      </c>
      <c r="BG27" s="120">
        <v>393</v>
      </c>
      <c r="BH27" s="62">
        <f t="shared" si="14"/>
        <v>-9</v>
      </c>
      <c r="BI27" s="6">
        <v>28</v>
      </c>
      <c r="BJ27" s="63">
        <f t="shared" si="15"/>
        <v>294</v>
      </c>
      <c r="BK27" s="35">
        <v>40</v>
      </c>
    </row>
    <row r="28" spans="1:63" ht="18" thickBot="1">
      <c r="A28" s="97" t="s">
        <v>197</v>
      </c>
      <c r="B28" s="106">
        <v>0</v>
      </c>
      <c r="C28" s="105">
        <v>0</v>
      </c>
      <c r="D28" s="39">
        <f t="shared" si="0"/>
        <v>0</v>
      </c>
      <c r="E28" s="56">
        <v>16</v>
      </c>
      <c r="F28" s="111">
        <v>4.5999999999999999E-3</v>
      </c>
      <c r="G28" s="102">
        <v>1.2999999999999999E-3</v>
      </c>
      <c r="H28" s="39">
        <f t="shared" si="1"/>
        <v>3.3E-3</v>
      </c>
      <c r="I28" s="5">
        <v>42</v>
      </c>
      <c r="J28" s="106">
        <v>1</v>
      </c>
      <c r="K28" s="105">
        <v>1</v>
      </c>
      <c r="L28" s="39">
        <f t="shared" si="2"/>
        <v>0</v>
      </c>
      <c r="M28" s="34">
        <v>3</v>
      </c>
      <c r="N28" s="122">
        <v>7.13</v>
      </c>
      <c r="O28" s="108">
        <v>7.41</v>
      </c>
      <c r="P28" s="49">
        <f t="shared" si="3"/>
        <v>-0.28000000000000025</v>
      </c>
      <c r="Q28" s="5">
        <v>33</v>
      </c>
      <c r="R28" s="122">
        <v>0.63</v>
      </c>
      <c r="S28" s="108">
        <v>0.63</v>
      </c>
      <c r="T28" s="49">
        <f t="shared" si="4"/>
        <v>0</v>
      </c>
      <c r="U28" s="5">
        <v>15</v>
      </c>
      <c r="V28" s="103">
        <v>0.22919999999999999</v>
      </c>
      <c r="W28" s="100">
        <v>0.23080000000000001</v>
      </c>
      <c r="X28" s="39">
        <f t="shared" si="5"/>
        <v>-1.6000000000000181E-3</v>
      </c>
      <c r="Y28" s="5">
        <v>17</v>
      </c>
      <c r="Z28" s="127">
        <v>26.11</v>
      </c>
      <c r="AA28" s="120">
        <v>32</v>
      </c>
      <c r="AB28" s="49">
        <f t="shared" si="6"/>
        <v>-5.8900000000000006</v>
      </c>
      <c r="AC28" s="5">
        <v>41</v>
      </c>
      <c r="AD28" s="111">
        <v>1</v>
      </c>
      <c r="AE28" s="102">
        <v>0.84619999999999995</v>
      </c>
      <c r="AF28" s="39">
        <f t="shared" si="7"/>
        <v>0.15380000000000005</v>
      </c>
      <c r="AG28" s="5">
        <v>1</v>
      </c>
      <c r="AH28" s="111">
        <v>1.6207</v>
      </c>
      <c r="AI28" s="102">
        <v>1.6712</v>
      </c>
      <c r="AJ28" s="144">
        <f t="shared" si="8"/>
        <v>-5.0499999999999989E-2</v>
      </c>
      <c r="AK28" s="6">
        <v>27</v>
      </c>
      <c r="AL28" s="127">
        <v>0</v>
      </c>
      <c r="AM28" s="120">
        <v>0</v>
      </c>
      <c r="AN28" s="62">
        <f t="shared" si="9"/>
        <v>0</v>
      </c>
      <c r="AO28" s="6">
        <v>2</v>
      </c>
      <c r="AP28" s="122">
        <v>0</v>
      </c>
      <c r="AQ28" s="108">
        <v>0</v>
      </c>
      <c r="AR28" s="62">
        <f t="shared" si="10"/>
        <v>0</v>
      </c>
      <c r="AS28" s="6">
        <v>14</v>
      </c>
      <c r="AT28" s="127">
        <v>300</v>
      </c>
      <c r="AU28" s="120">
        <v>267</v>
      </c>
      <c r="AV28" s="62">
        <f t="shared" si="11"/>
        <v>33</v>
      </c>
      <c r="AW28" s="6">
        <v>7</v>
      </c>
      <c r="AX28" s="127">
        <v>296</v>
      </c>
      <c r="AY28" s="120">
        <v>308</v>
      </c>
      <c r="AZ28" s="62">
        <f t="shared" si="12"/>
        <v>-12</v>
      </c>
      <c r="BA28" s="6">
        <v>8</v>
      </c>
      <c r="BB28" s="127">
        <v>393</v>
      </c>
      <c r="BC28" s="120">
        <v>385</v>
      </c>
      <c r="BD28" s="62">
        <f t="shared" si="13"/>
        <v>8</v>
      </c>
      <c r="BE28" s="6">
        <v>16</v>
      </c>
      <c r="BF28" s="127">
        <v>400</v>
      </c>
      <c r="BG28" s="120">
        <v>382</v>
      </c>
      <c r="BH28" s="62">
        <f t="shared" si="14"/>
        <v>18</v>
      </c>
      <c r="BI28" s="6">
        <v>11</v>
      </c>
      <c r="BJ28" s="63">
        <f t="shared" si="15"/>
        <v>253</v>
      </c>
      <c r="BK28" s="35">
        <v>21</v>
      </c>
    </row>
    <row r="29" spans="1:63" ht="18" thickBot="1">
      <c r="A29" s="94" t="s">
        <v>179</v>
      </c>
      <c r="B29" s="105">
        <v>0</v>
      </c>
      <c r="C29" s="100">
        <v>8.0999999999999996E-3</v>
      </c>
      <c r="D29" s="39">
        <f t="shared" si="0"/>
        <v>-8.0999999999999996E-3</v>
      </c>
      <c r="E29" s="56">
        <v>13</v>
      </c>
      <c r="F29" s="100">
        <v>4.1700000000000001E-2</v>
      </c>
      <c r="G29" s="100">
        <v>8.3000000000000001E-3</v>
      </c>
      <c r="H29" s="39">
        <f t="shared" si="1"/>
        <v>3.3399999999999999E-2</v>
      </c>
      <c r="I29" s="5">
        <v>48</v>
      </c>
      <c r="J29" s="105">
        <v>1</v>
      </c>
      <c r="K29" s="100">
        <v>0.97440000000000004</v>
      </c>
      <c r="L29" s="39">
        <f t="shared" si="2"/>
        <v>2.5599999999999956E-2</v>
      </c>
      <c r="M29" s="34">
        <v>2</v>
      </c>
      <c r="N29" s="120">
        <v>8.8000000000000007</v>
      </c>
      <c r="O29" s="120">
        <v>7.77</v>
      </c>
      <c r="P29" s="49">
        <f t="shared" si="3"/>
        <v>1.0300000000000011</v>
      </c>
      <c r="Q29" s="5">
        <v>3</v>
      </c>
      <c r="R29" s="121">
        <v>1.03</v>
      </c>
      <c r="S29" s="121">
        <v>0.8</v>
      </c>
      <c r="T29" s="49">
        <f t="shared" si="4"/>
        <v>0.22999999999999998</v>
      </c>
      <c r="U29" s="5">
        <v>23</v>
      </c>
      <c r="V29" s="100">
        <v>0.33329999999999999</v>
      </c>
      <c r="W29" s="100">
        <v>0.312</v>
      </c>
      <c r="X29" s="39">
        <f t="shared" si="5"/>
        <v>2.1299999999999986E-2</v>
      </c>
      <c r="Y29" s="5">
        <v>22</v>
      </c>
      <c r="Z29" s="120">
        <v>38.07</v>
      </c>
      <c r="AA29" s="120">
        <v>40.36</v>
      </c>
      <c r="AB29" s="49">
        <f t="shared" si="6"/>
        <v>-2.2899999999999991</v>
      </c>
      <c r="AC29" s="5">
        <v>23</v>
      </c>
      <c r="AD29" s="105">
        <v>1</v>
      </c>
      <c r="AE29" s="105">
        <v>1</v>
      </c>
      <c r="AF29" s="39">
        <f t="shared" si="7"/>
        <v>0</v>
      </c>
      <c r="AG29" s="5">
        <v>7</v>
      </c>
      <c r="AH29" s="102">
        <v>1.6659999999999999</v>
      </c>
      <c r="AI29" s="104">
        <v>1.5</v>
      </c>
      <c r="AJ29" s="144">
        <f t="shared" si="8"/>
        <v>0.16599999999999993</v>
      </c>
      <c r="AK29" s="6">
        <v>22</v>
      </c>
      <c r="AL29" s="120">
        <v>0</v>
      </c>
      <c r="AM29" s="120">
        <v>0</v>
      </c>
      <c r="AN29" s="62">
        <f t="shared" si="9"/>
        <v>0</v>
      </c>
      <c r="AO29" s="6">
        <v>2</v>
      </c>
      <c r="AP29" s="108">
        <v>0</v>
      </c>
      <c r="AQ29" s="108">
        <v>0</v>
      </c>
      <c r="AR29" s="62">
        <f t="shared" si="10"/>
        <v>0</v>
      </c>
      <c r="AS29" s="6">
        <v>14</v>
      </c>
      <c r="AT29" s="120">
        <v>200</v>
      </c>
      <c r="AU29" s="120">
        <v>200</v>
      </c>
      <c r="AV29" s="62">
        <f t="shared" si="11"/>
        <v>0</v>
      </c>
      <c r="AW29" s="6">
        <v>17</v>
      </c>
      <c r="AX29" s="120">
        <v>297</v>
      </c>
      <c r="AY29" s="120">
        <v>284</v>
      </c>
      <c r="AZ29" s="62">
        <f t="shared" si="12"/>
        <v>13</v>
      </c>
      <c r="BA29" s="6">
        <v>25</v>
      </c>
      <c r="BB29" s="120">
        <v>386</v>
      </c>
      <c r="BC29" s="120">
        <v>389</v>
      </c>
      <c r="BD29" s="62">
        <f t="shared" si="13"/>
        <v>-3</v>
      </c>
      <c r="BE29" s="6">
        <v>25</v>
      </c>
      <c r="BF29" s="120">
        <v>361</v>
      </c>
      <c r="BG29" s="120">
        <v>361</v>
      </c>
      <c r="BH29" s="62">
        <f t="shared" si="14"/>
        <v>0</v>
      </c>
      <c r="BI29" s="6">
        <v>25</v>
      </c>
      <c r="BJ29" s="63">
        <f t="shared" si="15"/>
        <v>271</v>
      </c>
      <c r="BK29" s="35">
        <v>28</v>
      </c>
    </row>
    <row r="30" spans="1:63" ht="18" thickBot="1">
      <c r="A30" s="97" t="s">
        <v>173</v>
      </c>
      <c r="B30" s="106">
        <v>0</v>
      </c>
      <c r="C30" s="100">
        <v>1.5800000000000002E-2</v>
      </c>
      <c r="D30" s="39">
        <f t="shared" si="0"/>
        <v>-1.5800000000000002E-2</v>
      </c>
      <c r="E30" s="56">
        <v>7</v>
      </c>
      <c r="F30" s="111">
        <v>7.1999999999999998E-3</v>
      </c>
      <c r="G30" s="102">
        <v>2.8E-3</v>
      </c>
      <c r="H30" s="39">
        <f t="shared" si="1"/>
        <v>4.3999999999999994E-3</v>
      </c>
      <c r="I30" s="5">
        <v>43</v>
      </c>
      <c r="J30" s="106">
        <v>1</v>
      </c>
      <c r="K30" s="105">
        <v>1</v>
      </c>
      <c r="L30" s="39">
        <f t="shared" si="2"/>
        <v>0</v>
      </c>
      <c r="M30" s="34">
        <v>3</v>
      </c>
      <c r="N30" s="122">
        <v>7.14</v>
      </c>
      <c r="O30" s="108">
        <v>7.13</v>
      </c>
      <c r="P30" s="49">
        <f t="shared" si="3"/>
        <v>9.9999999999997868E-3</v>
      </c>
      <c r="Q30" s="5">
        <v>25</v>
      </c>
      <c r="R30" s="122">
        <v>0.91</v>
      </c>
      <c r="S30" s="108">
        <v>0.77</v>
      </c>
      <c r="T30" s="49">
        <f t="shared" si="4"/>
        <v>0.14000000000000001</v>
      </c>
      <c r="U30" s="5">
        <v>20</v>
      </c>
      <c r="V30" s="103">
        <v>0.1905</v>
      </c>
      <c r="W30" s="100">
        <v>0.22220000000000001</v>
      </c>
      <c r="X30" s="39">
        <f t="shared" si="5"/>
        <v>-3.1700000000000006E-2</v>
      </c>
      <c r="Y30" s="5">
        <v>16</v>
      </c>
      <c r="Z30" s="127">
        <v>30.67</v>
      </c>
      <c r="AA30" s="121">
        <v>40.5</v>
      </c>
      <c r="AB30" s="49">
        <f t="shared" si="6"/>
        <v>-9.8299999999999983</v>
      </c>
      <c r="AC30" s="5">
        <v>51</v>
      </c>
      <c r="AD30" s="109">
        <v>1</v>
      </c>
      <c r="AE30" s="104">
        <v>1</v>
      </c>
      <c r="AF30" s="39">
        <f t="shared" si="7"/>
        <v>0</v>
      </c>
      <c r="AG30" s="5">
        <v>7</v>
      </c>
      <c r="AH30" s="111">
        <v>0.66290000000000004</v>
      </c>
      <c r="AI30" s="102">
        <v>0.60909999999999997</v>
      </c>
      <c r="AJ30" s="144">
        <f t="shared" si="8"/>
        <v>5.380000000000007E-2</v>
      </c>
      <c r="AK30" s="6">
        <v>24</v>
      </c>
      <c r="AL30" s="127">
        <v>0</v>
      </c>
      <c r="AM30" s="120">
        <v>0</v>
      </c>
      <c r="AN30" s="62">
        <f t="shared" si="9"/>
        <v>0</v>
      </c>
      <c r="AO30" s="6">
        <v>2</v>
      </c>
      <c r="AP30" s="127">
        <v>0</v>
      </c>
      <c r="AQ30" s="120">
        <v>0</v>
      </c>
      <c r="AR30" s="62">
        <f t="shared" si="10"/>
        <v>0</v>
      </c>
      <c r="AS30" s="6">
        <v>14</v>
      </c>
      <c r="AT30" s="127">
        <v>233</v>
      </c>
      <c r="AU30" s="120">
        <v>229</v>
      </c>
      <c r="AV30" s="62">
        <f t="shared" si="11"/>
        <v>4</v>
      </c>
      <c r="AW30" s="6">
        <v>16</v>
      </c>
      <c r="AX30" s="127">
        <v>309</v>
      </c>
      <c r="AY30" s="120">
        <v>294</v>
      </c>
      <c r="AZ30" s="62">
        <f t="shared" si="12"/>
        <v>15</v>
      </c>
      <c r="BA30" s="6">
        <v>27</v>
      </c>
      <c r="BB30" s="127">
        <v>393</v>
      </c>
      <c r="BC30" s="120">
        <v>390</v>
      </c>
      <c r="BD30" s="62">
        <f t="shared" si="13"/>
        <v>3</v>
      </c>
      <c r="BE30" s="6">
        <v>21</v>
      </c>
      <c r="BF30" s="127">
        <v>392</v>
      </c>
      <c r="BG30" s="120">
        <v>384</v>
      </c>
      <c r="BH30" s="62">
        <f t="shared" si="14"/>
        <v>8</v>
      </c>
      <c r="BI30" s="6">
        <v>18</v>
      </c>
      <c r="BJ30" s="63">
        <f t="shared" si="15"/>
        <v>294</v>
      </c>
      <c r="BK30" s="35">
        <v>40</v>
      </c>
    </row>
    <row r="31" spans="1:63" ht="18" thickBot="1">
      <c r="A31" s="96" t="s">
        <v>198</v>
      </c>
      <c r="B31" s="109">
        <v>0</v>
      </c>
      <c r="C31" s="104">
        <v>0</v>
      </c>
      <c r="D31" s="39">
        <f t="shared" si="0"/>
        <v>0</v>
      </c>
      <c r="E31" s="56">
        <v>16</v>
      </c>
      <c r="F31" s="111">
        <v>1.9400000000000001E-2</v>
      </c>
      <c r="G31" s="102">
        <v>1.8599999999999998E-2</v>
      </c>
      <c r="H31" s="39">
        <f t="shared" si="1"/>
        <v>8.000000000000021E-4</v>
      </c>
      <c r="I31" s="5">
        <v>37</v>
      </c>
      <c r="J31" s="106">
        <v>1</v>
      </c>
      <c r="K31" s="105">
        <v>1</v>
      </c>
      <c r="L31" s="39">
        <f t="shared" si="2"/>
        <v>0</v>
      </c>
      <c r="M31" s="34">
        <v>3</v>
      </c>
      <c r="N31" s="122">
        <v>6.91</v>
      </c>
      <c r="O31" s="108">
        <v>7.36</v>
      </c>
      <c r="P31" s="49">
        <f t="shared" si="3"/>
        <v>-0.45000000000000018</v>
      </c>
      <c r="Q31" s="5">
        <v>36</v>
      </c>
      <c r="R31" s="122">
        <v>0.81</v>
      </c>
      <c r="S31" s="108">
        <v>0.64</v>
      </c>
      <c r="T31" s="49">
        <f t="shared" si="4"/>
        <v>0.17000000000000004</v>
      </c>
      <c r="U31" s="5">
        <v>21</v>
      </c>
      <c r="V31" s="111">
        <v>0.21210000000000001</v>
      </c>
      <c r="W31" s="102">
        <v>7.6899999999999996E-2</v>
      </c>
      <c r="X31" s="39">
        <f t="shared" si="5"/>
        <v>0.13520000000000001</v>
      </c>
      <c r="Y31" s="5">
        <v>38</v>
      </c>
      <c r="Z31" s="127">
        <v>33.67</v>
      </c>
      <c r="AA31" s="120">
        <v>30.07</v>
      </c>
      <c r="AB31" s="49">
        <f t="shared" si="6"/>
        <v>3.6000000000000014</v>
      </c>
      <c r="AC31" s="5">
        <v>8</v>
      </c>
      <c r="AD31" s="106">
        <v>1</v>
      </c>
      <c r="AE31" s="105">
        <v>1</v>
      </c>
      <c r="AF31" s="39">
        <f t="shared" si="7"/>
        <v>0</v>
      </c>
      <c r="AG31" s="5">
        <v>7</v>
      </c>
      <c r="AH31" s="111">
        <v>1.8088</v>
      </c>
      <c r="AI31" s="104">
        <v>1.01</v>
      </c>
      <c r="AJ31" s="144">
        <f t="shared" si="8"/>
        <v>0.79879999999999995</v>
      </c>
      <c r="AK31" s="6">
        <v>15</v>
      </c>
      <c r="AL31" s="127">
        <v>0</v>
      </c>
      <c r="AM31" s="120">
        <v>0</v>
      </c>
      <c r="AN31" s="62">
        <f t="shared" si="9"/>
        <v>0</v>
      </c>
      <c r="AO31" s="6">
        <v>2</v>
      </c>
      <c r="AP31" s="122">
        <v>0</v>
      </c>
      <c r="AQ31" s="108">
        <v>0</v>
      </c>
      <c r="AR31" s="62">
        <f t="shared" si="10"/>
        <v>0</v>
      </c>
      <c r="AS31" s="6">
        <v>14</v>
      </c>
      <c r="AT31" s="127">
        <v>225</v>
      </c>
      <c r="AU31" s="120">
        <v>233</v>
      </c>
      <c r="AV31" s="62">
        <f t="shared" si="11"/>
        <v>-8</v>
      </c>
      <c r="AW31" s="6">
        <v>21</v>
      </c>
      <c r="AX31" s="127">
        <v>299</v>
      </c>
      <c r="AY31" s="120">
        <v>308</v>
      </c>
      <c r="AZ31" s="62">
        <f t="shared" si="12"/>
        <v>-9</v>
      </c>
      <c r="BA31" s="6">
        <v>10</v>
      </c>
      <c r="BB31" s="127">
        <v>395</v>
      </c>
      <c r="BC31" s="120">
        <v>386</v>
      </c>
      <c r="BD31" s="62">
        <f t="shared" si="13"/>
        <v>9</v>
      </c>
      <c r="BE31" s="6">
        <v>15</v>
      </c>
      <c r="BF31" s="127">
        <v>374</v>
      </c>
      <c r="BG31" s="120">
        <v>396</v>
      </c>
      <c r="BH31" s="62">
        <f t="shared" si="14"/>
        <v>-22</v>
      </c>
      <c r="BI31" s="6">
        <v>32</v>
      </c>
      <c r="BJ31" s="63">
        <f t="shared" si="15"/>
        <v>275</v>
      </c>
      <c r="BK31" s="35">
        <v>30</v>
      </c>
    </row>
    <row r="32" spans="1:63" ht="18" thickBot="1">
      <c r="A32" s="94" t="s">
        <v>215</v>
      </c>
      <c r="B32" s="100">
        <v>2.3300000000000001E-2</v>
      </c>
      <c r="C32" s="105">
        <v>0</v>
      </c>
      <c r="D32" s="39">
        <f t="shared" si="0"/>
        <v>2.3300000000000001E-2</v>
      </c>
      <c r="E32" s="56">
        <v>22</v>
      </c>
      <c r="F32" s="102">
        <v>1.9E-3</v>
      </c>
      <c r="G32" s="102">
        <v>8.2000000000000007E-3</v>
      </c>
      <c r="H32" s="39">
        <f t="shared" si="1"/>
        <v>-6.3000000000000009E-3</v>
      </c>
      <c r="I32" s="5">
        <v>21</v>
      </c>
      <c r="J32" s="105" t="s">
        <v>255</v>
      </c>
      <c r="K32" s="105">
        <v>1</v>
      </c>
      <c r="L32" s="39" t="e">
        <f t="shared" si="2"/>
        <v>#VALUE!</v>
      </c>
      <c r="M32" s="34">
        <v>7</v>
      </c>
      <c r="N32" s="108" t="s">
        <v>255</v>
      </c>
      <c r="O32" s="108">
        <v>6.4</v>
      </c>
      <c r="P32" s="49" t="e">
        <f t="shared" si="3"/>
        <v>#VALUE!</v>
      </c>
      <c r="Q32" s="5">
        <v>43</v>
      </c>
      <c r="R32" s="108" t="s">
        <v>255</v>
      </c>
      <c r="S32" s="108">
        <v>0.75</v>
      </c>
      <c r="T32" s="49" t="e">
        <f t="shared" si="4"/>
        <v>#VALUE!</v>
      </c>
      <c r="U32" s="5">
        <v>42</v>
      </c>
      <c r="V32" s="100" t="s">
        <v>255</v>
      </c>
      <c r="W32" s="100">
        <v>0.1515</v>
      </c>
      <c r="X32" s="39" t="e">
        <f t="shared" si="5"/>
        <v>#VALUE!</v>
      </c>
      <c r="Y32" s="5">
        <v>50</v>
      </c>
      <c r="Z32" s="121">
        <v>34.08</v>
      </c>
      <c r="AA32" s="121">
        <v>37.4</v>
      </c>
      <c r="AB32" s="49">
        <f t="shared" si="6"/>
        <v>-3.3200000000000003</v>
      </c>
      <c r="AC32" s="5">
        <v>31</v>
      </c>
      <c r="AD32" s="105" t="s">
        <v>255</v>
      </c>
      <c r="AE32" s="105">
        <v>1</v>
      </c>
      <c r="AF32" s="39" t="e">
        <f t="shared" si="7"/>
        <v>#VALUE!</v>
      </c>
      <c r="AG32" s="5">
        <v>9</v>
      </c>
      <c r="AH32" s="102">
        <v>0.91669999999999996</v>
      </c>
      <c r="AI32" s="102">
        <v>1.8332999999999999</v>
      </c>
      <c r="AJ32" s="144">
        <f t="shared" si="8"/>
        <v>-0.91659999999999997</v>
      </c>
      <c r="AK32" s="6">
        <v>37</v>
      </c>
      <c r="AL32" s="120">
        <v>0</v>
      </c>
      <c r="AM32" s="120">
        <v>0</v>
      </c>
      <c r="AN32" s="62">
        <f t="shared" si="9"/>
        <v>0</v>
      </c>
      <c r="AO32" s="6">
        <v>2</v>
      </c>
      <c r="AP32" s="120">
        <v>0</v>
      </c>
      <c r="AQ32" s="120">
        <v>0</v>
      </c>
      <c r="AR32" s="62">
        <f t="shared" si="10"/>
        <v>0</v>
      </c>
      <c r="AS32" s="6">
        <v>14</v>
      </c>
      <c r="AT32" s="120">
        <v>250</v>
      </c>
      <c r="AU32" s="120">
        <v>288</v>
      </c>
      <c r="AV32" s="62">
        <f t="shared" si="11"/>
        <v>-38</v>
      </c>
      <c r="AW32" s="6">
        <v>28</v>
      </c>
      <c r="AX32" s="120">
        <v>310</v>
      </c>
      <c r="AY32" s="120">
        <v>313</v>
      </c>
      <c r="AZ32" s="62">
        <f t="shared" si="12"/>
        <v>-3</v>
      </c>
      <c r="BA32" s="6">
        <v>14</v>
      </c>
      <c r="BB32" s="120">
        <v>400</v>
      </c>
      <c r="BC32" s="120">
        <v>389</v>
      </c>
      <c r="BD32" s="62">
        <f t="shared" si="13"/>
        <v>11</v>
      </c>
      <c r="BE32" s="6">
        <v>13</v>
      </c>
      <c r="BF32" s="120">
        <v>400</v>
      </c>
      <c r="BG32" s="120">
        <v>367</v>
      </c>
      <c r="BH32" s="62">
        <f t="shared" si="14"/>
        <v>33</v>
      </c>
      <c r="BI32" s="6">
        <v>4</v>
      </c>
      <c r="BJ32" s="63">
        <f t="shared" si="15"/>
        <v>337</v>
      </c>
      <c r="BK32" s="35">
        <v>43</v>
      </c>
    </row>
    <row r="33" spans="1:63" ht="18" thickBot="1">
      <c r="A33" s="94" t="s">
        <v>209</v>
      </c>
      <c r="B33" s="100">
        <v>8.0000000000000002E-3</v>
      </c>
      <c r="C33" s="100">
        <v>7.1999999999999998E-3</v>
      </c>
      <c r="D33" s="39">
        <f t="shared" si="0"/>
        <v>8.0000000000000036E-4</v>
      </c>
      <c r="E33" s="56">
        <v>17</v>
      </c>
      <c r="F33" s="102">
        <v>1.4500000000000001E-2</v>
      </c>
      <c r="G33" s="102">
        <v>2.0500000000000001E-2</v>
      </c>
      <c r="H33" s="39">
        <f t="shared" si="1"/>
        <v>-6.0000000000000001E-3</v>
      </c>
      <c r="I33" s="5">
        <v>24</v>
      </c>
      <c r="J33" s="105">
        <v>1</v>
      </c>
      <c r="K33" s="105">
        <v>1</v>
      </c>
      <c r="L33" s="39">
        <f t="shared" si="2"/>
        <v>0</v>
      </c>
      <c r="M33" s="34">
        <v>3</v>
      </c>
      <c r="N33" s="108">
        <v>7.09</v>
      </c>
      <c r="O33" s="108">
        <v>7.24</v>
      </c>
      <c r="P33" s="49">
        <f t="shared" si="3"/>
        <v>-0.15000000000000036</v>
      </c>
      <c r="Q33" s="5">
        <v>29</v>
      </c>
      <c r="R33" s="108">
        <v>0.06</v>
      </c>
      <c r="S33" s="108">
        <v>0.76</v>
      </c>
      <c r="T33" s="49">
        <f t="shared" si="4"/>
        <v>-0.7</v>
      </c>
      <c r="U33" s="5">
        <v>1</v>
      </c>
      <c r="V33" s="100">
        <v>0.51849999999999996</v>
      </c>
      <c r="W33" s="100">
        <v>0.1852</v>
      </c>
      <c r="X33" s="39">
        <f t="shared" si="5"/>
        <v>0.33329999999999993</v>
      </c>
      <c r="Y33" s="5">
        <v>48</v>
      </c>
      <c r="Z33" s="120">
        <v>36.369999999999997</v>
      </c>
      <c r="AA33" s="120">
        <v>39.54</v>
      </c>
      <c r="AB33" s="49">
        <f t="shared" si="6"/>
        <v>-3.1700000000000017</v>
      </c>
      <c r="AC33" s="5">
        <v>28</v>
      </c>
      <c r="AD33" s="102">
        <v>0.94440000000000002</v>
      </c>
      <c r="AE33" s="102">
        <v>0.94440000000000002</v>
      </c>
      <c r="AF33" s="39">
        <f t="shared" si="7"/>
        <v>0</v>
      </c>
      <c r="AG33" s="5">
        <v>7</v>
      </c>
      <c r="AH33" s="104">
        <v>0.25</v>
      </c>
      <c r="AI33" s="104">
        <v>4.75</v>
      </c>
      <c r="AJ33" s="144">
        <f t="shared" si="8"/>
        <v>-4.5</v>
      </c>
      <c r="AK33" s="6">
        <v>44</v>
      </c>
      <c r="AL33" s="120">
        <v>0</v>
      </c>
      <c r="AM33" s="120">
        <v>0</v>
      </c>
      <c r="AN33" s="62">
        <f t="shared" si="9"/>
        <v>0</v>
      </c>
      <c r="AO33" s="6">
        <v>2</v>
      </c>
      <c r="AP33" s="108">
        <v>0</v>
      </c>
      <c r="AQ33" s="108">
        <v>0</v>
      </c>
      <c r="AR33" s="62">
        <f t="shared" si="10"/>
        <v>0</v>
      </c>
      <c r="AS33" s="6">
        <v>14</v>
      </c>
      <c r="AT33" s="120">
        <v>257</v>
      </c>
      <c r="AU33" s="120">
        <v>229</v>
      </c>
      <c r="AV33" s="62">
        <f t="shared" si="11"/>
        <v>28</v>
      </c>
      <c r="AW33" s="6">
        <v>9</v>
      </c>
      <c r="AX33" s="120">
        <v>299</v>
      </c>
      <c r="AY33" s="120">
        <v>277</v>
      </c>
      <c r="AZ33" s="62">
        <f t="shared" si="12"/>
        <v>22</v>
      </c>
      <c r="BA33" s="6">
        <v>29</v>
      </c>
      <c r="BB33" s="120">
        <v>397</v>
      </c>
      <c r="BC33" s="120">
        <v>378</v>
      </c>
      <c r="BD33" s="62">
        <f t="shared" si="13"/>
        <v>19</v>
      </c>
      <c r="BE33" s="6">
        <v>7</v>
      </c>
      <c r="BF33" s="120">
        <v>379</v>
      </c>
      <c r="BG33" s="120">
        <v>348</v>
      </c>
      <c r="BH33" s="62">
        <f t="shared" si="14"/>
        <v>31</v>
      </c>
      <c r="BI33" s="6">
        <v>5</v>
      </c>
      <c r="BJ33" s="63">
        <f t="shared" si="15"/>
        <v>267</v>
      </c>
      <c r="BK33" s="35">
        <v>26</v>
      </c>
    </row>
    <row r="34" spans="1:63" ht="18" thickBot="1">
      <c r="A34" s="97" t="s">
        <v>199</v>
      </c>
      <c r="B34" s="106">
        <v>0</v>
      </c>
      <c r="C34" s="105">
        <v>0</v>
      </c>
      <c r="D34" s="39">
        <f t="shared" si="0"/>
        <v>0</v>
      </c>
      <c r="E34" s="56">
        <v>16</v>
      </c>
      <c r="F34" s="103">
        <v>1.89E-2</v>
      </c>
      <c r="G34" s="100">
        <v>3.5900000000000001E-2</v>
      </c>
      <c r="H34" s="39">
        <f t="shared" si="1"/>
        <v>-1.7000000000000001E-2</v>
      </c>
      <c r="I34" s="5">
        <v>10</v>
      </c>
      <c r="J34" s="106">
        <v>1</v>
      </c>
      <c r="K34" s="105">
        <v>1</v>
      </c>
      <c r="L34" s="39">
        <f t="shared" si="2"/>
        <v>0</v>
      </c>
      <c r="M34" s="34">
        <v>3</v>
      </c>
      <c r="N34" s="122">
        <v>7.43</v>
      </c>
      <c r="O34" s="125">
        <v>6.7</v>
      </c>
      <c r="P34" s="49">
        <f t="shared" si="3"/>
        <v>0.72999999999999954</v>
      </c>
      <c r="Q34" s="5">
        <v>8</v>
      </c>
      <c r="R34" s="131">
        <v>0.7</v>
      </c>
      <c r="S34" s="129">
        <v>0.45</v>
      </c>
      <c r="T34" s="49">
        <f t="shared" si="4"/>
        <v>0.24999999999999994</v>
      </c>
      <c r="U34" s="5">
        <v>24</v>
      </c>
      <c r="V34" s="134">
        <v>0.25</v>
      </c>
      <c r="W34" s="133">
        <v>0.1754</v>
      </c>
      <c r="X34" s="39">
        <f t="shared" si="5"/>
        <v>7.46E-2</v>
      </c>
      <c r="Y34" s="5">
        <v>28</v>
      </c>
      <c r="Z34" s="139">
        <v>36.619999999999997</v>
      </c>
      <c r="AA34" s="125">
        <v>44.35</v>
      </c>
      <c r="AB34" s="49">
        <f t="shared" si="6"/>
        <v>-7.730000000000004</v>
      </c>
      <c r="AC34" s="5">
        <v>49</v>
      </c>
      <c r="AD34" s="106">
        <v>1</v>
      </c>
      <c r="AE34" s="105">
        <v>1</v>
      </c>
      <c r="AF34" s="39">
        <f t="shared" si="7"/>
        <v>0</v>
      </c>
      <c r="AG34" s="5">
        <v>7</v>
      </c>
      <c r="AH34" s="111">
        <v>0.51670000000000005</v>
      </c>
      <c r="AI34" s="104">
        <v>0.05</v>
      </c>
      <c r="AJ34" s="144">
        <f t="shared" si="8"/>
        <v>0.46670000000000006</v>
      </c>
      <c r="AK34" s="6">
        <v>20</v>
      </c>
      <c r="AL34" s="127">
        <v>0</v>
      </c>
      <c r="AM34" s="120">
        <v>0</v>
      </c>
      <c r="AN34" s="62">
        <f t="shared" si="9"/>
        <v>0</v>
      </c>
      <c r="AO34" s="6">
        <v>2</v>
      </c>
      <c r="AP34" s="122">
        <v>0</v>
      </c>
      <c r="AQ34" s="108">
        <v>0</v>
      </c>
      <c r="AR34" s="62">
        <f t="shared" si="10"/>
        <v>0</v>
      </c>
      <c r="AS34" s="6">
        <v>14</v>
      </c>
      <c r="AT34" s="127">
        <v>250</v>
      </c>
      <c r="AU34" s="120">
        <v>250</v>
      </c>
      <c r="AV34" s="62">
        <f t="shared" si="11"/>
        <v>0</v>
      </c>
      <c r="AW34" s="6">
        <v>17</v>
      </c>
      <c r="AX34" s="127">
        <v>293</v>
      </c>
      <c r="AY34" s="120">
        <v>291</v>
      </c>
      <c r="AZ34" s="62">
        <f t="shared" si="12"/>
        <v>2</v>
      </c>
      <c r="BA34" s="6">
        <v>17</v>
      </c>
      <c r="BB34" s="127">
        <v>390</v>
      </c>
      <c r="BC34" s="120">
        <v>368</v>
      </c>
      <c r="BD34" s="62">
        <f t="shared" si="13"/>
        <v>22</v>
      </c>
      <c r="BE34" s="6">
        <v>5</v>
      </c>
      <c r="BF34" s="127">
        <v>391</v>
      </c>
      <c r="BG34" s="120">
        <v>375</v>
      </c>
      <c r="BH34" s="62">
        <f t="shared" si="14"/>
        <v>16</v>
      </c>
      <c r="BI34" s="6">
        <v>12</v>
      </c>
      <c r="BJ34" s="63">
        <f t="shared" si="15"/>
        <v>232</v>
      </c>
      <c r="BK34" s="35">
        <v>14</v>
      </c>
    </row>
    <row r="35" spans="1:63" ht="18" thickBot="1">
      <c r="A35" s="97" t="s">
        <v>200</v>
      </c>
      <c r="B35" s="106">
        <v>0</v>
      </c>
      <c r="C35" s="105">
        <v>0</v>
      </c>
      <c r="D35" s="39">
        <f t="shared" si="0"/>
        <v>0</v>
      </c>
      <c r="E35" s="56">
        <v>16</v>
      </c>
      <c r="F35" s="111">
        <v>1.44E-2</v>
      </c>
      <c r="G35" s="102">
        <v>2.1299999999999999E-2</v>
      </c>
      <c r="H35" s="39">
        <f t="shared" si="1"/>
        <v>-6.8999999999999999E-3</v>
      </c>
      <c r="I35" s="5">
        <v>19</v>
      </c>
      <c r="J35" s="106">
        <v>1</v>
      </c>
      <c r="K35" s="105">
        <v>1</v>
      </c>
      <c r="L35" s="39">
        <f t="shared" si="2"/>
        <v>0</v>
      </c>
      <c r="M35" s="34">
        <v>3</v>
      </c>
      <c r="N35" s="122">
        <v>7.33</v>
      </c>
      <c r="O35" s="108">
        <v>7.57</v>
      </c>
      <c r="P35" s="49">
        <f t="shared" si="3"/>
        <v>-0.24000000000000021</v>
      </c>
      <c r="Q35" s="5">
        <v>32</v>
      </c>
      <c r="R35" s="127">
        <v>1.03</v>
      </c>
      <c r="S35" s="120">
        <v>0.39</v>
      </c>
      <c r="T35" s="49">
        <f t="shared" si="4"/>
        <v>0.64</v>
      </c>
      <c r="U35" s="5">
        <v>39</v>
      </c>
      <c r="V35" s="103">
        <v>0.5897</v>
      </c>
      <c r="W35" s="100">
        <v>0.19439999999999999</v>
      </c>
      <c r="X35" s="39">
        <f t="shared" si="5"/>
        <v>0.39529999999999998</v>
      </c>
      <c r="Y35" s="5">
        <v>49</v>
      </c>
      <c r="Z35" s="136">
        <v>33.4</v>
      </c>
      <c r="AA35" s="120">
        <v>31.65</v>
      </c>
      <c r="AB35" s="49">
        <f t="shared" si="6"/>
        <v>1.75</v>
      </c>
      <c r="AC35" s="5">
        <v>14</v>
      </c>
      <c r="AD35" s="106">
        <v>1</v>
      </c>
      <c r="AE35" s="105">
        <v>1</v>
      </c>
      <c r="AF35" s="39">
        <f t="shared" si="7"/>
        <v>0</v>
      </c>
      <c r="AG35" s="5">
        <v>7</v>
      </c>
      <c r="AH35" s="109">
        <v>2.4500000000000002</v>
      </c>
      <c r="AI35" s="104">
        <v>0.9</v>
      </c>
      <c r="AJ35" s="144">
        <f t="shared" si="8"/>
        <v>1.5500000000000003</v>
      </c>
      <c r="AK35" s="6">
        <v>9</v>
      </c>
      <c r="AL35" s="127">
        <v>0</v>
      </c>
      <c r="AM35" s="120">
        <v>0</v>
      </c>
      <c r="AN35" s="62">
        <f t="shared" si="9"/>
        <v>0</v>
      </c>
      <c r="AO35" s="6">
        <v>2</v>
      </c>
      <c r="AP35" s="122">
        <v>0</v>
      </c>
      <c r="AQ35" s="108">
        <v>0</v>
      </c>
      <c r="AR35" s="62">
        <f t="shared" si="10"/>
        <v>0</v>
      </c>
      <c r="AS35" s="6">
        <v>14</v>
      </c>
      <c r="AT35" s="127">
        <v>220</v>
      </c>
      <c r="AU35" s="120">
        <v>225</v>
      </c>
      <c r="AV35" s="62">
        <f t="shared" si="11"/>
        <v>-5</v>
      </c>
      <c r="AW35" s="6">
        <v>20</v>
      </c>
      <c r="AX35" s="127">
        <v>358</v>
      </c>
      <c r="AY35" s="120">
        <v>304</v>
      </c>
      <c r="AZ35" s="62">
        <f t="shared" si="12"/>
        <v>54</v>
      </c>
      <c r="BA35" s="6">
        <v>34</v>
      </c>
      <c r="BB35" s="127">
        <v>364</v>
      </c>
      <c r="BC35" s="120">
        <v>367</v>
      </c>
      <c r="BD35" s="62">
        <f t="shared" si="13"/>
        <v>-3</v>
      </c>
      <c r="BE35" s="6">
        <v>25</v>
      </c>
      <c r="BF35" s="127">
        <v>371</v>
      </c>
      <c r="BG35" s="120">
        <v>395</v>
      </c>
      <c r="BH35" s="62">
        <f t="shared" si="14"/>
        <v>-24</v>
      </c>
      <c r="BI35" s="6">
        <v>34</v>
      </c>
      <c r="BJ35" s="63">
        <f t="shared" si="15"/>
        <v>317</v>
      </c>
      <c r="BK35" s="35">
        <v>41</v>
      </c>
    </row>
    <row r="36" spans="1:63" ht="33.75" thickBot="1">
      <c r="A36" s="96" t="s">
        <v>210</v>
      </c>
      <c r="B36" s="103">
        <v>3.5400000000000001E-2</v>
      </c>
      <c r="C36" s="100">
        <v>3.3599999999999998E-2</v>
      </c>
      <c r="D36" s="39">
        <f t="shared" si="0"/>
        <v>1.800000000000003E-3</v>
      </c>
      <c r="E36" s="56">
        <v>18</v>
      </c>
      <c r="F36" s="111">
        <v>5.0000000000000001E-4</v>
      </c>
      <c r="G36" s="102">
        <v>1.4E-3</v>
      </c>
      <c r="H36" s="39">
        <f t="shared" si="1"/>
        <v>-8.9999999999999998E-4</v>
      </c>
      <c r="I36" s="5">
        <v>33</v>
      </c>
      <c r="J36" s="103">
        <v>0.93940000000000001</v>
      </c>
      <c r="K36" s="105">
        <v>1</v>
      </c>
      <c r="L36" s="39">
        <f t="shared" si="2"/>
        <v>-6.0599999999999987E-2</v>
      </c>
      <c r="M36" s="34">
        <v>6</v>
      </c>
      <c r="N36" s="122">
        <v>6.48</v>
      </c>
      <c r="O36" s="108">
        <v>6.99</v>
      </c>
      <c r="P36" s="49">
        <f t="shared" si="3"/>
        <v>-0.50999999999999979</v>
      </c>
      <c r="Q36" s="5">
        <v>38</v>
      </c>
      <c r="R36" s="122">
        <v>0.43</v>
      </c>
      <c r="S36" s="108">
        <v>1.0900000000000001</v>
      </c>
      <c r="T36" s="49">
        <f t="shared" si="4"/>
        <v>-0.66000000000000014</v>
      </c>
      <c r="U36" s="5">
        <v>2</v>
      </c>
      <c r="V36" s="103">
        <v>9.0899999999999995E-2</v>
      </c>
      <c r="W36" s="100">
        <v>0.59419999999999995</v>
      </c>
      <c r="X36" s="39">
        <f t="shared" si="5"/>
        <v>-0.50329999999999997</v>
      </c>
      <c r="Y36" s="5">
        <v>1</v>
      </c>
      <c r="Z36" s="127">
        <v>34.08</v>
      </c>
      <c r="AA36" s="121">
        <v>40.5</v>
      </c>
      <c r="AB36" s="49">
        <f t="shared" si="6"/>
        <v>-6.4200000000000017</v>
      </c>
      <c r="AC36" s="5">
        <v>45</v>
      </c>
      <c r="AD36" s="109">
        <v>1</v>
      </c>
      <c r="AE36" s="104">
        <v>1</v>
      </c>
      <c r="AF36" s="39">
        <f t="shared" si="7"/>
        <v>0</v>
      </c>
      <c r="AG36" s="5">
        <v>7</v>
      </c>
      <c r="AH36" s="111">
        <v>0.875</v>
      </c>
      <c r="AI36" s="102">
        <v>0.875</v>
      </c>
      <c r="AJ36" s="144">
        <f t="shared" si="8"/>
        <v>0</v>
      </c>
      <c r="AK36" s="6">
        <v>26</v>
      </c>
      <c r="AL36" s="127">
        <v>0</v>
      </c>
      <c r="AM36" s="120">
        <v>0</v>
      </c>
      <c r="AN36" s="62">
        <f t="shared" si="9"/>
        <v>0</v>
      </c>
      <c r="AO36" s="6">
        <v>2</v>
      </c>
      <c r="AP36" s="127">
        <v>0</v>
      </c>
      <c r="AQ36" s="120">
        <v>0</v>
      </c>
      <c r="AR36" s="62">
        <f t="shared" si="10"/>
        <v>0</v>
      </c>
      <c r="AS36" s="6">
        <v>14</v>
      </c>
      <c r="AT36" s="127">
        <v>225</v>
      </c>
      <c r="AU36" s="120">
        <v>225</v>
      </c>
      <c r="AV36" s="62">
        <f t="shared" si="11"/>
        <v>0</v>
      </c>
      <c r="AW36" s="6">
        <v>17</v>
      </c>
      <c r="AX36" s="127">
        <v>300</v>
      </c>
      <c r="AY36" s="120">
        <v>273</v>
      </c>
      <c r="AZ36" s="62">
        <f t="shared" si="12"/>
        <v>27</v>
      </c>
      <c r="BA36" s="6">
        <v>31</v>
      </c>
      <c r="BB36" s="127">
        <v>389</v>
      </c>
      <c r="BC36" s="120">
        <v>394</v>
      </c>
      <c r="BD36" s="62">
        <f t="shared" si="13"/>
        <v>-5</v>
      </c>
      <c r="BE36" s="6">
        <v>27</v>
      </c>
      <c r="BF36" s="127">
        <v>393</v>
      </c>
      <c r="BG36" s="120">
        <v>387</v>
      </c>
      <c r="BH36" s="62">
        <f t="shared" si="14"/>
        <v>6</v>
      </c>
      <c r="BI36" s="6">
        <v>19</v>
      </c>
      <c r="BJ36" s="63">
        <f t="shared" si="15"/>
        <v>286</v>
      </c>
      <c r="BK36" s="35">
        <v>37</v>
      </c>
    </row>
    <row r="37" spans="1:63" ht="18" thickBot="1">
      <c r="A37" s="97" t="s">
        <v>201</v>
      </c>
      <c r="B37" s="106">
        <v>0</v>
      </c>
      <c r="C37" s="105">
        <v>0</v>
      </c>
      <c r="D37" s="39">
        <f t="shared" si="0"/>
        <v>0</v>
      </c>
      <c r="E37" s="56">
        <v>16</v>
      </c>
      <c r="F37" s="111">
        <v>8.8000000000000005E-3</v>
      </c>
      <c r="G37" s="102">
        <v>2.7799999999999998E-2</v>
      </c>
      <c r="H37" s="39">
        <f t="shared" si="1"/>
        <v>-1.8999999999999996E-2</v>
      </c>
      <c r="I37" s="5">
        <v>7</v>
      </c>
      <c r="J37" s="106">
        <v>1</v>
      </c>
      <c r="K37" s="105">
        <v>1</v>
      </c>
      <c r="L37" s="39">
        <f t="shared" si="2"/>
        <v>0</v>
      </c>
      <c r="M37" s="34">
        <v>3</v>
      </c>
      <c r="N37" s="127">
        <v>8.06</v>
      </c>
      <c r="O37" s="120">
        <v>7.77</v>
      </c>
      <c r="P37" s="49">
        <f t="shared" si="3"/>
        <v>0.29000000000000092</v>
      </c>
      <c r="Q37" s="5">
        <v>16</v>
      </c>
      <c r="R37" s="127">
        <v>0.91</v>
      </c>
      <c r="S37" s="120">
        <v>0.68</v>
      </c>
      <c r="T37" s="49">
        <f t="shared" si="4"/>
        <v>0.22999999999999998</v>
      </c>
      <c r="U37" s="5">
        <v>23</v>
      </c>
      <c r="V37" s="103">
        <v>0.33329999999999999</v>
      </c>
      <c r="W37" s="100">
        <v>0.28210000000000002</v>
      </c>
      <c r="X37" s="39">
        <f t="shared" si="5"/>
        <v>5.1199999999999968E-2</v>
      </c>
      <c r="Y37" s="5">
        <v>24</v>
      </c>
      <c r="Z37" s="127">
        <v>42.5</v>
      </c>
      <c r="AA37" s="120">
        <v>38.86</v>
      </c>
      <c r="AB37" s="49">
        <f t="shared" si="6"/>
        <v>3.6400000000000006</v>
      </c>
      <c r="AC37" s="5">
        <v>7</v>
      </c>
      <c r="AD37" s="106">
        <v>1</v>
      </c>
      <c r="AE37" s="105">
        <v>1</v>
      </c>
      <c r="AF37" s="39">
        <f t="shared" si="7"/>
        <v>0</v>
      </c>
      <c r="AG37" s="5">
        <v>7</v>
      </c>
      <c r="AH37" s="109">
        <v>1</v>
      </c>
      <c r="AI37" s="104">
        <v>1</v>
      </c>
      <c r="AJ37" s="144">
        <f t="shared" si="8"/>
        <v>0</v>
      </c>
      <c r="AK37" s="6">
        <v>26</v>
      </c>
      <c r="AL37" s="127">
        <v>0</v>
      </c>
      <c r="AM37" s="120">
        <v>0</v>
      </c>
      <c r="AN37" s="62">
        <f t="shared" si="9"/>
        <v>0</v>
      </c>
      <c r="AO37" s="6">
        <v>2</v>
      </c>
      <c r="AP37" s="122">
        <v>0</v>
      </c>
      <c r="AQ37" s="108">
        <v>0</v>
      </c>
      <c r="AR37" s="62">
        <f t="shared" si="10"/>
        <v>0</v>
      </c>
      <c r="AS37" s="6">
        <v>14</v>
      </c>
      <c r="AT37" s="127">
        <v>250</v>
      </c>
      <c r="AU37" s="120">
        <v>260</v>
      </c>
      <c r="AV37" s="62">
        <f t="shared" si="11"/>
        <v>-10</v>
      </c>
      <c r="AW37" s="6">
        <v>22</v>
      </c>
      <c r="AX37" s="127">
        <v>310</v>
      </c>
      <c r="AY37" s="120">
        <v>304</v>
      </c>
      <c r="AZ37" s="62">
        <f t="shared" si="12"/>
        <v>6</v>
      </c>
      <c r="BA37" s="6">
        <v>20</v>
      </c>
      <c r="BB37" s="127">
        <v>400</v>
      </c>
      <c r="BC37" s="120">
        <v>397</v>
      </c>
      <c r="BD37" s="62">
        <f t="shared" si="13"/>
        <v>3</v>
      </c>
      <c r="BE37" s="6">
        <v>21</v>
      </c>
      <c r="BF37" s="127">
        <v>400</v>
      </c>
      <c r="BG37" s="120">
        <v>355</v>
      </c>
      <c r="BH37" s="62">
        <f t="shared" si="14"/>
        <v>45</v>
      </c>
      <c r="BI37" s="6">
        <v>2</v>
      </c>
      <c r="BJ37" s="63">
        <f t="shared" si="15"/>
        <v>210</v>
      </c>
      <c r="BK37" s="35">
        <v>8</v>
      </c>
    </row>
    <row r="38" spans="1:63" ht="18" thickBot="1">
      <c r="A38" s="94" t="s">
        <v>168</v>
      </c>
      <c r="B38" s="105">
        <v>0</v>
      </c>
      <c r="C38" s="100">
        <v>5.4899999999999997E-2</v>
      </c>
      <c r="D38" s="39">
        <f t="shared" si="0"/>
        <v>-5.4899999999999997E-2</v>
      </c>
      <c r="E38" s="56">
        <v>1</v>
      </c>
      <c r="F38" s="102">
        <v>1.8E-3</v>
      </c>
      <c r="G38" s="102">
        <v>1.15E-2</v>
      </c>
      <c r="H38" s="39">
        <f t="shared" si="1"/>
        <v>-9.7000000000000003E-3</v>
      </c>
      <c r="I38" s="5">
        <v>14</v>
      </c>
      <c r="J38" s="105">
        <v>1</v>
      </c>
      <c r="K38" s="105">
        <v>1</v>
      </c>
      <c r="L38" s="39">
        <f t="shared" si="2"/>
        <v>0</v>
      </c>
      <c r="M38" s="34">
        <v>3</v>
      </c>
      <c r="N38" s="108">
        <v>7.18</v>
      </c>
      <c r="O38" s="108">
        <v>7.49</v>
      </c>
      <c r="P38" s="49">
        <f t="shared" si="3"/>
        <v>-0.3100000000000005</v>
      </c>
      <c r="Q38" s="5">
        <v>34</v>
      </c>
      <c r="R38" s="108">
        <v>0.33</v>
      </c>
      <c r="S38" s="108">
        <v>0.36</v>
      </c>
      <c r="T38" s="49">
        <f t="shared" si="4"/>
        <v>-2.9999999999999971E-2</v>
      </c>
      <c r="U38" s="5">
        <v>13</v>
      </c>
      <c r="V38" s="100">
        <v>0.14810000000000001</v>
      </c>
      <c r="W38" s="100">
        <v>0.2727</v>
      </c>
      <c r="X38" s="39">
        <f t="shared" si="5"/>
        <v>-0.12459999999999999</v>
      </c>
      <c r="Y38" s="5">
        <v>9</v>
      </c>
      <c r="Z38" s="120">
        <v>34</v>
      </c>
      <c r="AA38" s="120">
        <v>30.56</v>
      </c>
      <c r="AB38" s="49">
        <f t="shared" si="6"/>
        <v>3.4400000000000013</v>
      </c>
      <c r="AC38" s="5">
        <v>9</v>
      </c>
      <c r="AD38" s="105">
        <v>1</v>
      </c>
      <c r="AE38" s="105">
        <v>1</v>
      </c>
      <c r="AF38" s="39">
        <f t="shared" si="7"/>
        <v>0</v>
      </c>
      <c r="AG38" s="5">
        <v>7</v>
      </c>
      <c r="AH38" s="102">
        <v>4.6509999999999998</v>
      </c>
      <c r="AI38" s="102">
        <v>2.2273000000000001</v>
      </c>
      <c r="AJ38" s="144">
        <f t="shared" si="8"/>
        <v>2.4236999999999997</v>
      </c>
      <c r="AK38" s="6">
        <v>6</v>
      </c>
      <c r="AL38" s="120">
        <v>0</v>
      </c>
      <c r="AM38" s="120">
        <v>0</v>
      </c>
      <c r="AN38" s="62">
        <f t="shared" si="9"/>
        <v>0</v>
      </c>
      <c r="AO38" s="6">
        <v>2</v>
      </c>
      <c r="AP38" s="108">
        <v>0</v>
      </c>
      <c r="AQ38" s="108">
        <v>0</v>
      </c>
      <c r="AR38" s="62">
        <f t="shared" si="10"/>
        <v>0</v>
      </c>
      <c r="AS38" s="6">
        <v>14</v>
      </c>
      <c r="AT38" s="120">
        <v>200</v>
      </c>
      <c r="AU38" s="120">
        <v>300</v>
      </c>
      <c r="AV38" s="62">
        <f t="shared" si="11"/>
        <v>-100</v>
      </c>
      <c r="AW38" s="6">
        <v>31</v>
      </c>
      <c r="AX38" s="120">
        <v>302</v>
      </c>
      <c r="AY38" s="120">
        <v>309</v>
      </c>
      <c r="AZ38" s="62">
        <f t="shared" si="12"/>
        <v>-7</v>
      </c>
      <c r="BA38" s="6">
        <v>11</v>
      </c>
      <c r="BB38" s="120">
        <v>379</v>
      </c>
      <c r="BC38" s="120">
        <v>365</v>
      </c>
      <c r="BD38" s="62">
        <f t="shared" si="13"/>
        <v>14</v>
      </c>
      <c r="BE38" s="6">
        <v>10</v>
      </c>
      <c r="BF38" s="120">
        <v>325</v>
      </c>
      <c r="BG38" s="120">
        <v>369</v>
      </c>
      <c r="BH38" s="62">
        <f t="shared" si="14"/>
        <v>-44</v>
      </c>
      <c r="BI38" s="6">
        <v>37</v>
      </c>
      <c r="BJ38" s="63">
        <f t="shared" si="15"/>
        <v>201</v>
      </c>
      <c r="BK38" s="35">
        <v>7</v>
      </c>
    </row>
    <row r="39" spans="1:63" ht="18" thickBot="1">
      <c r="A39" s="97" t="s">
        <v>202</v>
      </c>
      <c r="B39" s="106">
        <v>0</v>
      </c>
      <c r="C39" s="106">
        <v>0</v>
      </c>
      <c r="D39" s="39">
        <f t="shared" si="0"/>
        <v>0</v>
      </c>
      <c r="E39" s="56">
        <v>16</v>
      </c>
      <c r="F39" s="111">
        <v>3.0099999999999998E-2</v>
      </c>
      <c r="G39" s="111">
        <v>4.99E-2</v>
      </c>
      <c r="H39" s="39">
        <f t="shared" si="1"/>
        <v>-1.9800000000000002E-2</v>
      </c>
      <c r="I39" s="5">
        <v>5</v>
      </c>
      <c r="J39" s="106">
        <v>1</v>
      </c>
      <c r="K39" s="106">
        <v>1</v>
      </c>
      <c r="L39" s="39">
        <f t="shared" si="2"/>
        <v>0</v>
      </c>
      <c r="M39" s="34">
        <v>3</v>
      </c>
      <c r="N39" s="124">
        <v>7.3</v>
      </c>
      <c r="O39" s="126">
        <v>7.13</v>
      </c>
      <c r="P39" s="49">
        <f t="shared" si="3"/>
        <v>0.16999999999999993</v>
      </c>
      <c r="Q39" s="5">
        <v>20</v>
      </c>
      <c r="R39" s="122">
        <v>1.03</v>
      </c>
      <c r="S39" s="126">
        <v>0.56999999999999995</v>
      </c>
      <c r="T39" s="49">
        <f t="shared" si="4"/>
        <v>0.46000000000000008</v>
      </c>
      <c r="U39" s="5">
        <v>33</v>
      </c>
      <c r="V39" s="103">
        <v>0.35560000000000003</v>
      </c>
      <c r="W39" s="103">
        <v>0.16669999999999999</v>
      </c>
      <c r="X39" s="39">
        <f t="shared" si="5"/>
        <v>0.18890000000000004</v>
      </c>
      <c r="Y39" s="5">
        <v>43</v>
      </c>
      <c r="Z39" s="136">
        <v>37.200000000000003</v>
      </c>
      <c r="AA39" s="137">
        <v>40.71</v>
      </c>
      <c r="AB39" s="49">
        <f t="shared" si="6"/>
        <v>-3.509999999999998</v>
      </c>
      <c r="AC39" s="5">
        <v>32</v>
      </c>
      <c r="AD39" s="109">
        <v>1</v>
      </c>
      <c r="AE39" s="114">
        <v>1</v>
      </c>
      <c r="AF39" s="39">
        <f t="shared" si="7"/>
        <v>0</v>
      </c>
      <c r="AG39" s="5">
        <v>7</v>
      </c>
      <c r="AH39" s="111">
        <v>1.4133</v>
      </c>
      <c r="AI39" s="102">
        <v>3.3E-3</v>
      </c>
      <c r="AJ39" s="144">
        <f t="shared" si="8"/>
        <v>1.41</v>
      </c>
      <c r="AK39" s="6">
        <v>10</v>
      </c>
      <c r="AL39" s="127">
        <v>0</v>
      </c>
      <c r="AM39" s="120">
        <v>0</v>
      </c>
      <c r="AN39" s="62">
        <f t="shared" si="9"/>
        <v>0</v>
      </c>
      <c r="AO39" s="6">
        <v>2</v>
      </c>
      <c r="AP39" s="122">
        <v>0</v>
      </c>
      <c r="AQ39" s="108">
        <v>0</v>
      </c>
      <c r="AR39" s="62">
        <f t="shared" si="10"/>
        <v>0</v>
      </c>
      <c r="AS39" s="6">
        <v>14</v>
      </c>
      <c r="AT39" s="127">
        <v>243</v>
      </c>
      <c r="AU39" s="137">
        <v>229</v>
      </c>
      <c r="AV39" s="62">
        <f t="shared" si="11"/>
        <v>14</v>
      </c>
      <c r="AW39" s="6">
        <v>12</v>
      </c>
      <c r="AX39" s="127">
        <v>286</v>
      </c>
      <c r="AY39" s="147">
        <v>295</v>
      </c>
      <c r="AZ39" s="62">
        <f t="shared" si="12"/>
        <v>-9</v>
      </c>
      <c r="BA39" s="6">
        <v>10</v>
      </c>
      <c r="BB39" s="127">
        <v>373</v>
      </c>
      <c r="BC39" s="147">
        <v>376</v>
      </c>
      <c r="BD39" s="62">
        <f t="shared" si="13"/>
        <v>-3</v>
      </c>
      <c r="BE39" s="6">
        <v>25</v>
      </c>
      <c r="BF39" s="127">
        <v>356</v>
      </c>
      <c r="BG39" s="147">
        <v>377</v>
      </c>
      <c r="BH39" s="62">
        <f t="shared" si="14"/>
        <v>-21</v>
      </c>
      <c r="BI39" s="6">
        <v>31</v>
      </c>
      <c r="BJ39" s="63">
        <f t="shared" si="15"/>
        <v>263</v>
      </c>
      <c r="BK39" s="35">
        <v>25</v>
      </c>
    </row>
    <row r="40" spans="1:63" ht="18" thickBot="1">
      <c r="A40" s="97" t="s">
        <v>203</v>
      </c>
      <c r="B40" s="106">
        <v>0</v>
      </c>
      <c r="C40" s="105">
        <v>0</v>
      </c>
      <c r="D40" s="39">
        <f t="shared" ref="D40:D71" si="16">B40-C40</f>
        <v>0</v>
      </c>
      <c r="E40" s="56">
        <v>16</v>
      </c>
      <c r="F40" s="111">
        <v>5.4000000000000003E-3</v>
      </c>
      <c r="G40" s="102">
        <v>1.9599999999999999E-2</v>
      </c>
      <c r="H40" s="39">
        <f t="shared" ref="H40:H71" si="17">F40-G40</f>
        <v>-1.4199999999999999E-2</v>
      </c>
      <c r="I40" s="5">
        <v>13</v>
      </c>
      <c r="J40" s="106">
        <v>1</v>
      </c>
      <c r="K40" s="105">
        <v>1</v>
      </c>
      <c r="L40" s="39">
        <f t="shared" ref="L40:L71" si="18">J40-K40</f>
        <v>0</v>
      </c>
      <c r="M40" s="34">
        <v>3</v>
      </c>
      <c r="N40" s="122">
        <v>8.0299999999999994</v>
      </c>
      <c r="O40" s="108">
        <v>7.44</v>
      </c>
      <c r="P40" s="49">
        <f t="shared" ref="P40:P71" si="19">N40-O40</f>
        <v>0.58999999999999897</v>
      </c>
      <c r="Q40" s="5">
        <v>9</v>
      </c>
      <c r="R40" s="122">
        <v>1</v>
      </c>
      <c r="S40" s="108">
        <v>0.83</v>
      </c>
      <c r="T40" s="49">
        <f t="shared" ref="T40:T71" si="20">R40-S40</f>
        <v>0.17000000000000004</v>
      </c>
      <c r="U40" s="5">
        <v>21</v>
      </c>
      <c r="V40" s="103">
        <v>0.33329999999999999</v>
      </c>
      <c r="W40" s="100">
        <v>0.31940000000000002</v>
      </c>
      <c r="X40" s="39">
        <f t="shared" ref="X40:X71" si="21">V40-W40</f>
        <v>1.3899999999999968E-2</v>
      </c>
      <c r="Y40" s="5">
        <v>20</v>
      </c>
      <c r="Z40" s="127">
        <v>31.73</v>
      </c>
      <c r="AA40" s="120">
        <v>24</v>
      </c>
      <c r="AB40" s="49">
        <f t="shared" ref="AB40:AB71" si="22">Z40-AA40</f>
        <v>7.73</v>
      </c>
      <c r="AC40" s="5">
        <v>1</v>
      </c>
      <c r="AD40" s="106">
        <v>1</v>
      </c>
      <c r="AE40" s="105">
        <v>1</v>
      </c>
      <c r="AF40" s="39">
        <f t="shared" ref="AF40:AF71" si="23">AD40-AE40</f>
        <v>0</v>
      </c>
      <c r="AG40" s="5">
        <v>7</v>
      </c>
      <c r="AH40" s="109">
        <v>2.14</v>
      </c>
      <c r="AI40" s="104">
        <v>1</v>
      </c>
      <c r="AJ40" s="144">
        <f t="shared" ref="AJ40:AJ71" si="24">AH40-AI40</f>
        <v>1.1400000000000001</v>
      </c>
      <c r="AK40" s="6">
        <v>12</v>
      </c>
      <c r="AL40" s="127">
        <v>0</v>
      </c>
      <c r="AM40" s="120">
        <v>0</v>
      </c>
      <c r="AN40" s="62">
        <f t="shared" ref="AN40:AN71" si="25">AL40-AM40</f>
        <v>0</v>
      </c>
      <c r="AO40" s="6">
        <v>2</v>
      </c>
      <c r="AP40" s="122">
        <v>0</v>
      </c>
      <c r="AQ40" s="108">
        <v>0</v>
      </c>
      <c r="AR40" s="62">
        <f t="shared" ref="AR40:AR71" si="26">AP40-AQ40</f>
        <v>0</v>
      </c>
      <c r="AS40" s="6">
        <v>14</v>
      </c>
      <c r="AT40" s="127">
        <v>250</v>
      </c>
      <c r="AU40" s="120">
        <v>225</v>
      </c>
      <c r="AV40" s="62">
        <f t="shared" ref="AV40:AV71" si="27">AT40-AU40</f>
        <v>25</v>
      </c>
      <c r="AW40" s="6">
        <v>10</v>
      </c>
      <c r="AX40" s="127">
        <v>318</v>
      </c>
      <c r="AY40" s="120">
        <v>301</v>
      </c>
      <c r="AZ40" s="62">
        <f t="shared" ref="AZ40:AZ71" si="28">AX40-AY40</f>
        <v>17</v>
      </c>
      <c r="BA40" s="6">
        <v>28</v>
      </c>
      <c r="BB40" s="127">
        <v>389</v>
      </c>
      <c r="BC40" s="120">
        <v>393</v>
      </c>
      <c r="BD40" s="62">
        <f t="shared" ref="BD40:BD71" si="29">BB40-BC40</f>
        <v>-4</v>
      </c>
      <c r="BE40" s="6">
        <v>26</v>
      </c>
      <c r="BF40" s="127">
        <v>396</v>
      </c>
      <c r="BG40" s="120">
        <v>383</v>
      </c>
      <c r="BH40" s="62">
        <f t="shared" ref="BH40:BH71" si="30">BF40-BG40</f>
        <v>13</v>
      </c>
      <c r="BI40" s="6">
        <v>14</v>
      </c>
      <c r="BJ40" s="63">
        <f t="shared" ref="BJ40:BJ71" si="31">E40+I40+M40+Q40+U40+Y40+AC40+AG40+AK40+AO40+AS40+AW40+BA40+BE40+BI40</f>
        <v>196</v>
      </c>
      <c r="BK40" s="35">
        <v>5</v>
      </c>
    </row>
    <row r="41" spans="1:63" ht="18" thickBot="1">
      <c r="A41" s="97" t="s">
        <v>175</v>
      </c>
      <c r="B41" s="106">
        <v>0</v>
      </c>
      <c r="C41" s="103">
        <v>1.34E-2</v>
      </c>
      <c r="D41" s="39">
        <f t="shared" si="16"/>
        <v>-1.34E-2</v>
      </c>
      <c r="E41" s="56">
        <v>9</v>
      </c>
      <c r="F41" s="111">
        <v>1.72E-2</v>
      </c>
      <c r="G41" s="111">
        <v>3.6999999999999998E-2</v>
      </c>
      <c r="H41" s="39">
        <f t="shared" si="17"/>
        <v>-1.9799999999999998E-2</v>
      </c>
      <c r="I41" s="5">
        <v>6</v>
      </c>
      <c r="J41" s="118">
        <v>0.96970000000000001</v>
      </c>
      <c r="K41" s="118">
        <v>0.90580000000000005</v>
      </c>
      <c r="L41" s="39">
        <f t="shared" si="18"/>
        <v>6.3899999999999957E-2</v>
      </c>
      <c r="M41" s="34">
        <v>1</v>
      </c>
      <c r="N41" s="122">
        <v>7.83</v>
      </c>
      <c r="O41" s="122">
        <v>6.93</v>
      </c>
      <c r="P41" s="49">
        <f t="shared" si="19"/>
        <v>0.90000000000000036</v>
      </c>
      <c r="Q41" s="5">
        <v>5</v>
      </c>
      <c r="R41" s="122">
        <v>0.94</v>
      </c>
      <c r="S41" s="122">
        <v>0.46</v>
      </c>
      <c r="T41" s="49">
        <f t="shared" si="20"/>
        <v>0.47999999999999993</v>
      </c>
      <c r="U41" s="5">
        <v>35</v>
      </c>
      <c r="V41" s="103">
        <v>0.32290000000000002</v>
      </c>
      <c r="W41" s="103">
        <v>0.30209999999999998</v>
      </c>
      <c r="X41" s="39">
        <f t="shared" si="21"/>
        <v>2.0800000000000041E-2</v>
      </c>
      <c r="Y41" s="5">
        <v>21</v>
      </c>
      <c r="Z41" s="127">
        <v>32.04</v>
      </c>
      <c r="AA41" s="127">
        <v>38.119999999999997</v>
      </c>
      <c r="AB41" s="49">
        <f t="shared" si="22"/>
        <v>-6.0799999999999983</v>
      </c>
      <c r="AC41" s="5">
        <v>42</v>
      </c>
      <c r="AD41" s="109">
        <v>1</v>
      </c>
      <c r="AE41" s="113">
        <v>1</v>
      </c>
      <c r="AF41" s="39">
        <f t="shared" si="23"/>
        <v>0</v>
      </c>
      <c r="AG41" s="5">
        <v>7</v>
      </c>
      <c r="AH41" s="111">
        <v>0.77059999999999995</v>
      </c>
      <c r="AI41" s="113">
        <v>1</v>
      </c>
      <c r="AJ41" s="144">
        <f t="shared" si="24"/>
        <v>-0.22940000000000005</v>
      </c>
      <c r="AK41" s="6">
        <v>30</v>
      </c>
      <c r="AL41" s="127">
        <v>0</v>
      </c>
      <c r="AM41" s="127">
        <v>0</v>
      </c>
      <c r="AN41" s="62">
        <f t="shared" si="25"/>
        <v>0</v>
      </c>
      <c r="AO41" s="6">
        <v>2</v>
      </c>
      <c r="AP41" s="122">
        <v>0</v>
      </c>
      <c r="AQ41" s="122">
        <v>0</v>
      </c>
      <c r="AR41" s="62">
        <f t="shared" si="26"/>
        <v>0</v>
      </c>
      <c r="AS41" s="6">
        <v>14</v>
      </c>
      <c r="AT41" s="127">
        <v>200</v>
      </c>
      <c r="AU41" s="127">
        <v>258</v>
      </c>
      <c r="AV41" s="62">
        <f t="shared" si="27"/>
        <v>-58</v>
      </c>
      <c r="AW41" s="6">
        <v>30</v>
      </c>
      <c r="AX41" s="127">
        <v>304</v>
      </c>
      <c r="AY41" s="127">
        <v>293</v>
      </c>
      <c r="AZ41" s="62">
        <f t="shared" si="28"/>
        <v>11</v>
      </c>
      <c r="BA41" s="6">
        <v>23</v>
      </c>
      <c r="BB41" s="127">
        <v>398</v>
      </c>
      <c r="BC41" s="127">
        <v>385</v>
      </c>
      <c r="BD41" s="62">
        <f t="shared" si="29"/>
        <v>13</v>
      </c>
      <c r="BE41" s="6">
        <v>11</v>
      </c>
      <c r="BF41" s="127">
        <v>394</v>
      </c>
      <c r="BG41" s="127">
        <v>369</v>
      </c>
      <c r="BH41" s="62">
        <f t="shared" si="30"/>
        <v>25</v>
      </c>
      <c r="BI41" s="6">
        <v>7</v>
      </c>
      <c r="BJ41" s="63">
        <f t="shared" si="31"/>
        <v>243</v>
      </c>
      <c r="BK41" s="35">
        <v>18</v>
      </c>
    </row>
    <row r="42" spans="1:63" ht="18" thickBot="1">
      <c r="A42" s="96" t="s">
        <v>180</v>
      </c>
      <c r="B42" s="111">
        <v>1.7500000000000002E-2</v>
      </c>
      <c r="C42" s="100">
        <v>2.3400000000000001E-2</v>
      </c>
      <c r="D42" s="39">
        <f t="shared" si="16"/>
        <v>-5.899999999999999E-3</v>
      </c>
      <c r="E42" s="56">
        <v>14</v>
      </c>
      <c r="F42" s="111">
        <v>1.0999999999999999E-2</v>
      </c>
      <c r="G42" s="102">
        <v>3.8199999999999998E-2</v>
      </c>
      <c r="H42" s="39">
        <f t="shared" si="17"/>
        <v>-2.7199999999999998E-2</v>
      </c>
      <c r="I42" s="5">
        <v>2</v>
      </c>
      <c r="J42" s="109">
        <v>1</v>
      </c>
      <c r="K42" s="105">
        <v>1</v>
      </c>
      <c r="L42" s="39">
        <f t="shared" si="18"/>
        <v>0</v>
      </c>
      <c r="M42" s="34">
        <v>3</v>
      </c>
      <c r="N42" s="127">
        <v>7.87</v>
      </c>
      <c r="O42" s="123">
        <v>7.97</v>
      </c>
      <c r="P42" s="49">
        <f t="shared" si="19"/>
        <v>-9.9999999999999645E-2</v>
      </c>
      <c r="Q42" s="5">
        <v>28</v>
      </c>
      <c r="R42" s="128">
        <v>1.0900000000000001</v>
      </c>
      <c r="S42" s="108">
        <v>0.62</v>
      </c>
      <c r="T42" s="49">
        <f t="shared" si="20"/>
        <v>0.47000000000000008</v>
      </c>
      <c r="U42" s="5">
        <v>34</v>
      </c>
      <c r="V42" s="111">
        <v>0.18179999999999999</v>
      </c>
      <c r="W42" s="102">
        <v>0.28210000000000002</v>
      </c>
      <c r="X42" s="39">
        <f t="shared" si="21"/>
        <v>-0.10030000000000003</v>
      </c>
      <c r="Y42" s="5">
        <v>10</v>
      </c>
      <c r="Z42" s="127">
        <v>31.47</v>
      </c>
      <c r="AA42" s="120">
        <v>37.770000000000003</v>
      </c>
      <c r="AB42" s="49">
        <f t="shared" si="22"/>
        <v>-6.3000000000000043</v>
      </c>
      <c r="AC42" s="5">
        <v>44</v>
      </c>
      <c r="AD42" s="109">
        <v>1</v>
      </c>
      <c r="AE42" s="104">
        <v>1</v>
      </c>
      <c r="AF42" s="39">
        <f t="shared" si="23"/>
        <v>0</v>
      </c>
      <c r="AG42" s="5">
        <v>7</v>
      </c>
      <c r="AH42" s="111">
        <v>1.1000000000000001</v>
      </c>
      <c r="AI42" s="104">
        <v>0.55000000000000004</v>
      </c>
      <c r="AJ42" s="144">
        <f t="shared" si="24"/>
        <v>0.55000000000000004</v>
      </c>
      <c r="AK42" s="6">
        <v>18</v>
      </c>
      <c r="AL42" s="127">
        <v>0</v>
      </c>
      <c r="AM42" s="120">
        <v>0</v>
      </c>
      <c r="AN42" s="62">
        <f t="shared" si="25"/>
        <v>0</v>
      </c>
      <c r="AO42" s="6">
        <v>2</v>
      </c>
      <c r="AP42" s="127">
        <v>0</v>
      </c>
      <c r="AQ42" s="108">
        <v>0</v>
      </c>
      <c r="AR42" s="62">
        <f t="shared" si="26"/>
        <v>0</v>
      </c>
      <c r="AS42" s="6">
        <v>14</v>
      </c>
      <c r="AT42" s="127">
        <v>275</v>
      </c>
      <c r="AU42" s="120">
        <v>275</v>
      </c>
      <c r="AV42" s="62">
        <f t="shared" si="27"/>
        <v>0</v>
      </c>
      <c r="AW42" s="6">
        <v>17</v>
      </c>
      <c r="AX42" s="127">
        <v>298</v>
      </c>
      <c r="AY42" s="120">
        <v>292</v>
      </c>
      <c r="AZ42" s="62">
        <f t="shared" si="28"/>
        <v>6</v>
      </c>
      <c r="BA42" s="6">
        <v>20</v>
      </c>
      <c r="BB42" s="127">
        <v>352</v>
      </c>
      <c r="BC42" s="120">
        <v>365</v>
      </c>
      <c r="BD42" s="62">
        <f t="shared" si="29"/>
        <v>-13</v>
      </c>
      <c r="BE42" s="6">
        <v>30</v>
      </c>
      <c r="BF42" s="127">
        <v>351</v>
      </c>
      <c r="BG42" s="120">
        <v>351</v>
      </c>
      <c r="BH42" s="62">
        <f t="shared" si="30"/>
        <v>0</v>
      </c>
      <c r="BI42" s="6">
        <v>25</v>
      </c>
      <c r="BJ42" s="63">
        <f t="shared" si="31"/>
        <v>268</v>
      </c>
      <c r="BK42" s="35">
        <v>27</v>
      </c>
    </row>
    <row r="43" spans="1:63" ht="18" thickBot="1">
      <c r="A43" s="94" t="s">
        <v>172</v>
      </c>
      <c r="B43" s="105">
        <v>0</v>
      </c>
      <c r="C43" s="100">
        <v>2.4400000000000002E-2</v>
      </c>
      <c r="D43" s="39">
        <f t="shared" si="16"/>
        <v>-2.4400000000000002E-2</v>
      </c>
      <c r="E43" s="56">
        <v>6</v>
      </c>
      <c r="F43" s="102">
        <v>6.4000000000000003E-3</v>
      </c>
      <c r="G43" s="102">
        <v>2.0899999999999998E-2</v>
      </c>
      <c r="H43" s="39">
        <f t="shared" si="17"/>
        <v>-1.4499999999999999E-2</v>
      </c>
      <c r="I43" s="5">
        <v>12</v>
      </c>
      <c r="J43" s="105">
        <v>1</v>
      </c>
      <c r="K43" s="105">
        <v>1</v>
      </c>
      <c r="L43" s="39">
        <f t="shared" si="18"/>
        <v>0</v>
      </c>
      <c r="M43" s="34">
        <v>3</v>
      </c>
      <c r="N43" s="108">
        <v>8.06</v>
      </c>
      <c r="O43" s="108">
        <v>7.17</v>
      </c>
      <c r="P43" s="49">
        <f t="shared" si="19"/>
        <v>0.89000000000000057</v>
      </c>
      <c r="Q43" s="5">
        <v>6</v>
      </c>
      <c r="R43" s="108">
        <v>1.1100000000000001</v>
      </c>
      <c r="S43" s="108">
        <v>0.64</v>
      </c>
      <c r="T43" s="49">
        <f t="shared" si="20"/>
        <v>0.47000000000000008</v>
      </c>
      <c r="U43" s="5">
        <v>34</v>
      </c>
      <c r="V43" s="100">
        <v>0.27779999999999999</v>
      </c>
      <c r="W43" s="100">
        <v>0.33329999999999999</v>
      </c>
      <c r="X43" s="39">
        <f t="shared" si="21"/>
        <v>-5.5499999999999994E-2</v>
      </c>
      <c r="Y43" s="5">
        <v>14</v>
      </c>
      <c r="Z43" s="121">
        <v>37.130000000000003</v>
      </c>
      <c r="AA43" s="121">
        <v>42.7</v>
      </c>
      <c r="AB43" s="49">
        <f t="shared" si="22"/>
        <v>-5.57</v>
      </c>
      <c r="AC43" s="5">
        <v>39</v>
      </c>
      <c r="AD43" s="102">
        <v>1</v>
      </c>
      <c r="AE43" s="102">
        <v>0.91669999999999996</v>
      </c>
      <c r="AF43" s="39">
        <f t="shared" si="23"/>
        <v>8.3300000000000041E-2</v>
      </c>
      <c r="AG43" s="5">
        <v>3</v>
      </c>
      <c r="AH43" s="102">
        <v>2.1255000000000002</v>
      </c>
      <c r="AI43" s="102">
        <v>7.6899999999999996E-2</v>
      </c>
      <c r="AJ43" s="144">
        <f t="shared" si="24"/>
        <v>2.0486</v>
      </c>
      <c r="AK43" s="6">
        <v>8</v>
      </c>
      <c r="AL43" s="120">
        <v>0</v>
      </c>
      <c r="AM43" s="120">
        <v>0</v>
      </c>
      <c r="AN43" s="62">
        <f t="shared" si="25"/>
        <v>0</v>
      </c>
      <c r="AO43" s="6">
        <v>2</v>
      </c>
      <c r="AP43" s="120">
        <v>0</v>
      </c>
      <c r="AQ43" s="120">
        <v>0</v>
      </c>
      <c r="AR43" s="62">
        <f t="shared" si="26"/>
        <v>0</v>
      </c>
      <c r="AS43" s="6">
        <v>14</v>
      </c>
      <c r="AT43" s="120">
        <v>240</v>
      </c>
      <c r="AU43" s="120">
        <v>267</v>
      </c>
      <c r="AV43" s="62">
        <f t="shared" si="27"/>
        <v>-27</v>
      </c>
      <c r="AW43" s="6">
        <v>26</v>
      </c>
      <c r="AX43" s="120">
        <v>299</v>
      </c>
      <c r="AY43" s="120">
        <v>274</v>
      </c>
      <c r="AZ43" s="62">
        <f t="shared" si="28"/>
        <v>25</v>
      </c>
      <c r="BA43" s="6">
        <v>30</v>
      </c>
      <c r="BB43" s="120">
        <v>400</v>
      </c>
      <c r="BC43" s="120">
        <v>342</v>
      </c>
      <c r="BD43" s="62">
        <f t="shared" si="29"/>
        <v>58</v>
      </c>
      <c r="BE43" s="6">
        <v>2</v>
      </c>
      <c r="BF43" s="120">
        <v>383</v>
      </c>
      <c r="BG43" s="120">
        <v>371</v>
      </c>
      <c r="BH43" s="62">
        <f t="shared" si="30"/>
        <v>12</v>
      </c>
      <c r="BI43" s="6">
        <v>15</v>
      </c>
      <c r="BJ43" s="63">
        <f t="shared" si="31"/>
        <v>214</v>
      </c>
      <c r="BK43" s="35">
        <v>9</v>
      </c>
    </row>
    <row r="44" spans="1:63" ht="18" thickBot="1">
      <c r="A44" s="94" t="s">
        <v>170</v>
      </c>
      <c r="B44" s="105">
        <v>0</v>
      </c>
      <c r="C44" s="100">
        <v>3.9100000000000003E-2</v>
      </c>
      <c r="D44" s="39">
        <f t="shared" si="16"/>
        <v>-3.9100000000000003E-2</v>
      </c>
      <c r="E44" s="56">
        <v>3</v>
      </c>
      <c r="F44" s="102">
        <v>2.1700000000000001E-2</v>
      </c>
      <c r="G44" s="102">
        <v>3.0200000000000001E-2</v>
      </c>
      <c r="H44" s="39">
        <f t="shared" si="17"/>
        <v>-8.5000000000000006E-3</v>
      </c>
      <c r="I44" s="5">
        <v>17</v>
      </c>
      <c r="J44" s="105">
        <v>1</v>
      </c>
      <c r="K44" s="105">
        <v>1</v>
      </c>
      <c r="L44" s="39">
        <f t="shared" si="18"/>
        <v>0</v>
      </c>
      <c r="M44" s="34">
        <v>3</v>
      </c>
      <c r="N44" s="120">
        <v>8.31</v>
      </c>
      <c r="O44" s="120">
        <v>8.2200000000000006</v>
      </c>
      <c r="P44" s="49">
        <f t="shared" si="19"/>
        <v>8.9999999999999858E-2</v>
      </c>
      <c r="Q44" s="5">
        <v>23</v>
      </c>
      <c r="R44" s="120">
        <v>1</v>
      </c>
      <c r="S44" s="120">
        <v>0.96</v>
      </c>
      <c r="T44" s="49">
        <f t="shared" si="20"/>
        <v>4.0000000000000036E-2</v>
      </c>
      <c r="U44" s="5">
        <v>16</v>
      </c>
      <c r="V44" s="100">
        <v>0.35780000000000001</v>
      </c>
      <c r="W44" s="100">
        <v>0.50349999999999995</v>
      </c>
      <c r="X44" s="39">
        <f t="shared" si="21"/>
        <v>-0.14569999999999994</v>
      </c>
      <c r="Y44" s="5">
        <v>6</v>
      </c>
      <c r="Z44" s="121">
        <v>38.33</v>
      </c>
      <c r="AA44" s="121">
        <v>41.4</v>
      </c>
      <c r="AB44" s="49">
        <f t="shared" si="22"/>
        <v>-3.0700000000000003</v>
      </c>
      <c r="AC44" s="5">
        <v>27</v>
      </c>
      <c r="AD44" s="105">
        <v>1</v>
      </c>
      <c r="AE44" s="105">
        <v>1</v>
      </c>
      <c r="AF44" s="39">
        <f t="shared" si="23"/>
        <v>0</v>
      </c>
      <c r="AG44" s="5">
        <v>7</v>
      </c>
      <c r="AH44" s="102">
        <v>1.3876999999999999</v>
      </c>
      <c r="AI44" s="102">
        <v>0.33600000000000002</v>
      </c>
      <c r="AJ44" s="144">
        <f t="shared" si="24"/>
        <v>1.0516999999999999</v>
      </c>
      <c r="AK44" s="6">
        <v>13</v>
      </c>
      <c r="AL44" s="120">
        <v>0</v>
      </c>
      <c r="AM44" s="120">
        <v>0</v>
      </c>
      <c r="AN44" s="62">
        <f t="shared" si="25"/>
        <v>0</v>
      </c>
      <c r="AO44" s="6">
        <v>2</v>
      </c>
      <c r="AP44" s="108">
        <v>38</v>
      </c>
      <c r="AQ44" s="108">
        <v>0</v>
      </c>
      <c r="AR44" s="62">
        <f t="shared" si="26"/>
        <v>38</v>
      </c>
      <c r="AS44" s="6">
        <v>2</v>
      </c>
      <c r="AT44" s="120">
        <v>264</v>
      </c>
      <c r="AU44" s="120">
        <v>256</v>
      </c>
      <c r="AV44" s="62">
        <f t="shared" si="27"/>
        <v>8</v>
      </c>
      <c r="AW44" s="6">
        <v>15</v>
      </c>
      <c r="AX44" s="120">
        <v>299</v>
      </c>
      <c r="AY44" s="120">
        <v>286</v>
      </c>
      <c r="AZ44" s="62">
        <f t="shared" si="28"/>
        <v>13</v>
      </c>
      <c r="BA44" s="6">
        <v>25</v>
      </c>
      <c r="BB44" s="120">
        <v>384</v>
      </c>
      <c r="BC44" s="120">
        <v>362</v>
      </c>
      <c r="BD44" s="62">
        <f t="shared" si="29"/>
        <v>22</v>
      </c>
      <c r="BE44" s="6">
        <v>5</v>
      </c>
      <c r="BF44" s="120">
        <v>379</v>
      </c>
      <c r="BG44" s="120">
        <v>378</v>
      </c>
      <c r="BH44" s="62">
        <f t="shared" si="30"/>
        <v>1</v>
      </c>
      <c r="BI44" s="6">
        <v>24</v>
      </c>
      <c r="BJ44" s="63">
        <f t="shared" si="31"/>
        <v>188</v>
      </c>
      <c r="BK44" s="35">
        <v>3</v>
      </c>
    </row>
    <row r="45" spans="1:63" ht="18" thickBot="1">
      <c r="A45" s="96" t="s">
        <v>171</v>
      </c>
      <c r="B45" s="106">
        <v>0</v>
      </c>
      <c r="C45" s="100">
        <v>3.3099999999999997E-2</v>
      </c>
      <c r="D45" s="39">
        <f t="shared" si="16"/>
        <v>-3.3099999999999997E-2</v>
      </c>
      <c r="E45" s="56">
        <v>4</v>
      </c>
      <c r="F45" s="111">
        <v>2.69E-2</v>
      </c>
      <c r="G45" s="102">
        <v>4.7199999999999999E-2</v>
      </c>
      <c r="H45" s="39">
        <f t="shared" si="17"/>
        <v>-2.0299999999999999E-2</v>
      </c>
      <c r="I45" s="5">
        <v>4</v>
      </c>
      <c r="J45" s="106">
        <v>1</v>
      </c>
      <c r="K45" s="105">
        <v>1</v>
      </c>
      <c r="L45" s="39">
        <f t="shared" si="18"/>
        <v>0</v>
      </c>
      <c r="M45" s="34">
        <v>3</v>
      </c>
      <c r="N45" s="122">
        <v>7.41</v>
      </c>
      <c r="O45" s="108">
        <v>7.12</v>
      </c>
      <c r="P45" s="49">
        <f t="shared" si="19"/>
        <v>0.29000000000000004</v>
      </c>
      <c r="Q45" s="5">
        <v>16</v>
      </c>
      <c r="R45" s="122">
        <v>1.28</v>
      </c>
      <c r="S45" s="108">
        <v>0.64</v>
      </c>
      <c r="T45" s="49">
        <f t="shared" si="20"/>
        <v>0.64</v>
      </c>
      <c r="U45" s="5">
        <v>39</v>
      </c>
      <c r="V45" s="103">
        <v>0.41670000000000001</v>
      </c>
      <c r="W45" s="100">
        <v>0.23080000000000001</v>
      </c>
      <c r="X45" s="39">
        <f t="shared" si="21"/>
        <v>0.18590000000000001</v>
      </c>
      <c r="Y45" s="5">
        <v>42</v>
      </c>
      <c r="Z45" s="127">
        <v>36.46</v>
      </c>
      <c r="AA45" s="120">
        <v>36.79</v>
      </c>
      <c r="AB45" s="49">
        <f t="shared" si="22"/>
        <v>-0.32999999999999829</v>
      </c>
      <c r="AC45" s="5">
        <v>16</v>
      </c>
      <c r="AD45" s="103">
        <v>1</v>
      </c>
      <c r="AE45" s="100">
        <v>0.84619999999999995</v>
      </c>
      <c r="AF45" s="39">
        <f t="shared" si="23"/>
        <v>0.15380000000000005</v>
      </c>
      <c r="AG45" s="5">
        <v>1</v>
      </c>
      <c r="AH45" s="111">
        <v>1.8625</v>
      </c>
      <c r="AI45" s="102">
        <v>0.98819999999999997</v>
      </c>
      <c r="AJ45" s="144">
        <f t="shared" si="24"/>
        <v>0.87430000000000008</v>
      </c>
      <c r="AK45" s="6">
        <v>14</v>
      </c>
      <c r="AL45" s="127">
        <v>0</v>
      </c>
      <c r="AM45" s="120">
        <v>0</v>
      </c>
      <c r="AN45" s="62">
        <f t="shared" si="25"/>
        <v>0</v>
      </c>
      <c r="AO45" s="6">
        <v>2</v>
      </c>
      <c r="AP45" s="122">
        <v>0</v>
      </c>
      <c r="AQ45" s="108">
        <v>0</v>
      </c>
      <c r="AR45" s="62">
        <f t="shared" si="26"/>
        <v>0</v>
      </c>
      <c r="AS45" s="6">
        <v>14</v>
      </c>
      <c r="AT45" s="127">
        <v>233</v>
      </c>
      <c r="AU45" s="120">
        <v>200</v>
      </c>
      <c r="AV45" s="62">
        <f t="shared" si="27"/>
        <v>33</v>
      </c>
      <c r="AW45" s="6">
        <v>7</v>
      </c>
      <c r="AX45" s="127">
        <v>300</v>
      </c>
      <c r="AY45" s="120">
        <v>296</v>
      </c>
      <c r="AZ45" s="62">
        <f t="shared" si="28"/>
        <v>4</v>
      </c>
      <c r="BA45" s="6">
        <v>19</v>
      </c>
      <c r="BB45" s="127">
        <v>392</v>
      </c>
      <c r="BC45" s="120">
        <v>390</v>
      </c>
      <c r="BD45" s="62">
        <f t="shared" si="29"/>
        <v>2</v>
      </c>
      <c r="BE45" s="6">
        <v>22</v>
      </c>
      <c r="BF45" s="127">
        <v>399</v>
      </c>
      <c r="BG45" s="120">
        <v>396</v>
      </c>
      <c r="BH45" s="62">
        <f t="shared" si="30"/>
        <v>3</v>
      </c>
      <c r="BI45" s="6">
        <v>22</v>
      </c>
      <c r="BJ45" s="63">
        <f t="shared" si="31"/>
        <v>225</v>
      </c>
      <c r="BK45" s="35">
        <v>12</v>
      </c>
    </row>
    <row r="46" spans="1:63" ht="18" thickBot="1">
      <c r="A46" s="98" t="s">
        <v>204</v>
      </c>
      <c r="B46" s="105">
        <v>0</v>
      </c>
      <c r="C46" s="105">
        <v>0</v>
      </c>
      <c r="D46" s="39">
        <f t="shared" si="16"/>
        <v>0</v>
      </c>
      <c r="E46" s="56">
        <v>16</v>
      </c>
      <c r="F46" s="102">
        <v>1.7100000000000001E-2</v>
      </c>
      <c r="G46" s="102">
        <v>3.7999999999999999E-2</v>
      </c>
      <c r="H46" s="39">
        <f t="shared" si="17"/>
        <v>-2.0899999999999998E-2</v>
      </c>
      <c r="I46" s="5">
        <v>3</v>
      </c>
      <c r="J46" s="105">
        <v>1</v>
      </c>
      <c r="K46" s="105">
        <v>1</v>
      </c>
      <c r="L46" s="39">
        <f t="shared" si="18"/>
        <v>0</v>
      </c>
      <c r="M46" s="34">
        <v>3</v>
      </c>
      <c r="N46" s="108">
        <v>8.02</v>
      </c>
      <c r="O46" s="108">
        <v>7.83</v>
      </c>
      <c r="P46" s="49">
        <f t="shared" si="19"/>
        <v>0.1899999999999995</v>
      </c>
      <c r="Q46" s="5">
        <v>19</v>
      </c>
      <c r="R46" s="108">
        <v>1.1599999999999999</v>
      </c>
      <c r="S46" s="108">
        <v>1.33</v>
      </c>
      <c r="T46" s="49">
        <f t="shared" si="20"/>
        <v>-0.17000000000000015</v>
      </c>
      <c r="U46" s="5">
        <v>9</v>
      </c>
      <c r="V46" s="100">
        <v>0.33329999999999999</v>
      </c>
      <c r="W46" s="100">
        <v>0.43330000000000002</v>
      </c>
      <c r="X46" s="39">
        <f t="shared" si="21"/>
        <v>-0.10000000000000003</v>
      </c>
      <c r="Y46" s="5">
        <v>10</v>
      </c>
      <c r="Z46" s="120">
        <v>37.64</v>
      </c>
      <c r="AA46" s="120">
        <v>32.36</v>
      </c>
      <c r="AB46" s="49">
        <f t="shared" si="22"/>
        <v>5.2800000000000011</v>
      </c>
      <c r="AC46" s="5">
        <v>4</v>
      </c>
      <c r="AD46" s="105">
        <v>1</v>
      </c>
      <c r="AE46" s="105">
        <v>1</v>
      </c>
      <c r="AF46" s="39">
        <f t="shared" si="23"/>
        <v>0</v>
      </c>
      <c r="AG46" s="5">
        <v>7</v>
      </c>
      <c r="AH46" s="102">
        <v>2.633</v>
      </c>
      <c r="AI46" s="104">
        <v>0.5</v>
      </c>
      <c r="AJ46" s="144">
        <f t="shared" si="24"/>
        <v>2.133</v>
      </c>
      <c r="AK46" s="6">
        <v>7</v>
      </c>
      <c r="AL46" s="120">
        <v>0</v>
      </c>
      <c r="AM46" s="120">
        <v>0</v>
      </c>
      <c r="AN46" s="62">
        <f t="shared" si="25"/>
        <v>0</v>
      </c>
      <c r="AO46" s="6">
        <v>2</v>
      </c>
      <c r="AP46" s="108">
        <v>0</v>
      </c>
      <c r="AQ46" s="108">
        <v>0</v>
      </c>
      <c r="AR46" s="62">
        <f t="shared" si="26"/>
        <v>0</v>
      </c>
      <c r="AS46" s="6">
        <v>14</v>
      </c>
      <c r="AT46" s="120">
        <v>250</v>
      </c>
      <c r="AU46" s="120">
        <v>233</v>
      </c>
      <c r="AV46" s="62">
        <f t="shared" si="27"/>
        <v>17</v>
      </c>
      <c r="AW46" s="6">
        <v>11</v>
      </c>
      <c r="AX46" s="120">
        <v>289</v>
      </c>
      <c r="AY46" s="120">
        <v>288</v>
      </c>
      <c r="AZ46" s="62">
        <f t="shared" si="28"/>
        <v>1</v>
      </c>
      <c r="BA46" s="6">
        <v>16</v>
      </c>
      <c r="BB46" s="120">
        <v>389</v>
      </c>
      <c r="BC46" s="120">
        <v>389</v>
      </c>
      <c r="BD46" s="62">
        <f t="shared" si="29"/>
        <v>0</v>
      </c>
      <c r="BE46" s="6">
        <v>24</v>
      </c>
      <c r="BF46" s="120">
        <v>391</v>
      </c>
      <c r="BG46" s="120">
        <v>383</v>
      </c>
      <c r="BH46" s="62">
        <f t="shared" si="30"/>
        <v>8</v>
      </c>
      <c r="BI46" s="6">
        <v>18</v>
      </c>
      <c r="BJ46" s="63">
        <f t="shared" si="31"/>
        <v>163</v>
      </c>
      <c r="BK46" s="35">
        <v>2</v>
      </c>
    </row>
    <row r="47" spans="1:63" ht="18" thickBot="1">
      <c r="A47" s="97" t="s">
        <v>178</v>
      </c>
      <c r="B47" s="103">
        <v>9.5999999999999992E-3</v>
      </c>
      <c r="C47" s="100">
        <v>1.7899999999999999E-2</v>
      </c>
      <c r="D47" s="39">
        <f t="shared" si="16"/>
        <v>-8.3000000000000001E-3</v>
      </c>
      <c r="E47" s="56">
        <v>12</v>
      </c>
      <c r="F47" s="111">
        <v>4.4999999999999997E-3</v>
      </c>
      <c r="G47" s="102">
        <v>1.37E-2</v>
      </c>
      <c r="H47" s="39">
        <f t="shared" si="17"/>
        <v>-9.1999999999999998E-3</v>
      </c>
      <c r="I47" s="5">
        <v>16</v>
      </c>
      <c r="J47" s="106">
        <v>1</v>
      </c>
      <c r="K47" s="105">
        <v>1</v>
      </c>
      <c r="L47" s="39">
        <f t="shared" si="18"/>
        <v>0</v>
      </c>
      <c r="M47" s="34">
        <v>3</v>
      </c>
      <c r="N47" s="122">
        <v>7.33</v>
      </c>
      <c r="O47" s="108">
        <v>6.17</v>
      </c>
      <c r="P47" s="49">
        <f t="shared" si="19"/>
        <v>1.1600000000000001</v>
      </c>
      <c r="Q47" s="5">
        <v>2</v>
      </c>
      <c r="R47" s="122">
        <v>0.34</v>
      </c>
      <c r="S47" s="123">
        <v>0.5</v>
      </c>
      <c r="T47" s="49">
        <f t="shared" si="20"/>
        <v>-0.15999999999999998</v>
      </c>
      <c r="U47" s="5">
        <v>10</v>
      </c>
      <c r="V47" s="103">
        <v>5.5599999999999997E-2</v>
      </c>
      <c r="W47" s="100">
        <v>9.0899999999999995E-2</v>
      </c>
      <c r="X47" s="39">
        <f t="shared" si="21"/>
        <v>-3.5299999999999998E-2</v>
      </c>
      <c r="Y47" s="5">
        <v>15</v>
      </c>
      <c r="Z47" s="127">
        <v>38</v>
      </c>
      <c r="AA47" s="120">
        <v>34.729999999999997</v>
      </c>
      <c r="AB47" s="49">
        <f t="shared" si="22"/>
        <v>3.2700000000000031</v>
      </c>
      <c r="AC47" s="5">
        <v>10</v>
      </c>
      <c r="AD47" s="106">
        <v>1</v>
      </c>
      <c r="AE47" s="105">
        <v>1</v>
      </c>
      <c r="AF47" s="39">
        <f t="shared" si="23"/>
        <v>0</v>
      </c>
      <c r="AG47" s="5">
        <v>7</v>
      </c>
      <c r="AH47" s="115">
        <v>9.5100999999999996</v>
      </c>
      <c r="AI47" s="102">
        <v>-4.5987</v>
      </c>
      <c r="AJ47" s="144">
        <f t="shared" si="24"/>
        <v>14.108799999999999</v>
      </c>
      <c r="AK47" s="6">
        <v>2</v>
      </c>
      <c r="AL47" s="127">
        <v>0</v>
      </c>
      <c r="AM47" s="120">
        <v>0</v>
      </c>
      <c r="AN47" s="62">
        <f t="shared" si="25"/>
        <v>0</v>
      </c>
      <c r="AO47" s="6">
        <v>2</v>
      </c>
      <c r="AP47" s="127">
        <v>4</v>
      </c>
      <c r="AQ47" s="120">
        <v>0</v>
      </c>
      <c r="AR47" s="62">
        <f t="shared" si="26"/>
        <v>4</v>
      </c>
      <c r="AS47" s="6">
        <v>12</v>
      </c>
      <c r="AT47" s="127">
        <v>167</v>
      </c>
      <c r="AU47" s="120">
        <v>225</v>
      </c>
      <c r="AV47" s="62">
        <f t="shared" si="27"/>
        <v>-58</v>
      </c>
      <c r="AW47" s="6">
        <v>30</v>
      </c>
      <c r="AX47" s="127">
        <v>310</v>
      </c>
      <c r="AY47" s="120">
        <v>336</v>
      </c>
      <c r="AZ47" s="62">
        <f t="shared" si="28"/>
        <v>-26</v>
      </c>
      <c r="BA47" s="6">
        <v>5</v>
      </c>
      <c r="BB47" s="127">
        <v>387</v>
      </c>
      <c r="BC47" s="120">
        <v>369</v>
      </c>
      <c r="BD47" s="62">
        <f t="shared" si="29"/>
        <v>18</v>
      </c>
      <c r="BE47" s="6">
        <v>8</v>
      </c>
      <c r="BF47" s="127">
        <v>398</v>
      </c>
      <c r="BG47" s="120">
        <v>393</v>
      </c>
      <c r="BH47" s="62">
        <f t="shared" si="30"/>
        <v>5</v>
      </c>
      <c r="BI47" s="6">
        <v>20</v>
      </c>
      <c r="BJ47" s="63">
        <f t="shared" si="31"/>
        <v>154</v>
      </c>
      <c r="BK47" s="35">
        <v>1</v>
      </c>
    </row>
    <row r="48" spans="1:63" ht="18" thickBot="1">
      <c r="A48" s="97" t="s">
        <v>217</v>
      </c>
      <c r="B48" s="103">
        <v>0.1429</v>
      </c>
      <c r="C48" s="103">
        <v>3.6200000000000003E-2</v>
      </c>
      <c r="D48" s="39">
        <f t="shared" si="16"/>
        <v>0.10669999999999999</v>
      </c>
      <c r="E48" s="56">
        <v>23</v>
      </c>
      <c r="F48" s="111">
        <v>1.0200000000000001E-2</v>
      </c>
      <c r="G48" s="111">
        <v>4.5999999999999999E-3</v>
      </c>
      <c r="H48" s="39">
        <f t="shared" si="17"/>
        <v>5.6000000000000008E-3</v>
      </c>
      <c r="I48" s="5">
        <v>44</v>
      </c>
      <c r="J48" s="103">
        <v>0.97440000000000004</v>
      </c>
      <c r="K48" s="106">
        <v>1</v>
      </c>
      <c r="L48" s="39">
        <f t="shared" si="18"/>
        <v>-2.5599999999999956E-2</v>
      </c>
      <c r="M48" s="34">
        <v>5</v>
      </c>
      <c r="N48" s="122">
        <v>6.81</v>
      </c>
      <c r="O48" s="126">
        <v>7.87</v>
      </c>
      <c r="P48" s="49">
        <f t="shared" si="19"/>
        <v>-1.0600000000000005</v>
      </c>
      <c r="Q48" s="5">
        <v>42</v>
      </c>
      <c r="R48" s="122">
        <v>0.91</v>
      </c>
      <c r="S48" s="124">
        <v>1.3</v>
      </c>
      <c r="T48" s="49">
        <f t="shared" si="20"/>
        <v>-0.39</v>
      </c>
      <c r="U48" s="5">
        <v>4</v>
      </c>
      <c r="V48" s="103">
        <v>0.29370000000000002</v>
      </c>
      <c r="W48" s="103">
        <v>0.36359999999999998</v>
      </c>
      <c r="X48" s="39">
        <f t="shared" si="21"/>
        <v>-6.9899999999999962E-2</v>
      </c>
      <c r="Y48" s="5">
        <v>12</v>
      </c>
      <c r="Z48" s="124">
        <v>32.200000000000003</v>
      </c>
      <c r="AA48" s="125">
        <v>30.25</v>
      </c>
      <c r="AB48" s="49">
        <f t="shared" si="22"/>
        <v>1.9500000000000028</v>
      </c>
      <c r="AC48" s="5">
        <v>13</v>
      </c>
      <c r="AD48" s="106">
        <v>1</v>
      </c>
      <c r="AE48" s="106">
        <v>1</v>
      </c>
      <c r="AF48" s="39">
        <f t="shared" si="23"/>
        <v>0</v>
      </c>
      <c r="AG48" s="5">
        <v>7</v>
      </c>
      <c r="AH48" s="111">
        <v>-0.82140000000000002</v>
      </c>
      <c r="AI48" s="109">
        <v>0.75</v>
      </c>
      <c r="AJ48" s="144">
        <f t="shared" si="24"/>
        <v>-1.5714000000000001</v>
      </c>
      <c r="AK48" s="6">
        <v>40</v>
      </c>
      <c r="AL48" s="127">
        <v>0</v>
      </c>
      <c r="AM48" s="137">
        <v>0</v>
      </c>
      <c r="AN48" s="62">
        <f t="shared" si="25"/>
        <v>0</v>
      </c>
      <c r="AO48" s="6">
        <v>2</v>
      </c>
      <c r="AP48" s="122">
        <v>0</v>
      </c>
      <c r="AQ48" s="126">
        <v>0</v>
      </c>
      <c r="AR48" s="62">
        <f t="shared" si="26"/>
        <v>0</v>
      </c>
      <c r="AS48" s="6">
        <v>14</v>
      </c>
      <c r="AT48" s="127">
        <v>225</v>
      </c>
      <c r="AU48" s="137">
        <v>100</v>
      </c>
      <c r="AV48" s="62">
        <f t="shared" si="27"/>
        <v>125</v>
      </c>
      <c r="AW48" s="6">
        <v>2</v>
      </c>
      <c r="AX48" s="127">
        <v>273</v>
      </c>
      <c r="AY48" s="137">
        <v>277</v>
      </c>
      <c r="AZ48" s="62">
        <f t="shared" si="28"/>
        <v>-4</v>
      </c>
      <c r="BA48" s="6">
        <v>13</v>
      </c>
      <c r="BB48" s="127">
        <v>391</v>
      </c>
      <c r="BC48" s="137">
        <v>371</v>
      </c>
      <c r="BD48" s="62">
        <f t="shared" si="29"/>
        <v>20</v>
      </c>
      <c r="BE48" s="6">
        <v>6</v>
      </c>
      <c r="BF48" s="127">
        <v>399</v>
      </c>
      <c r="BG48" s="137">
        <v>370</v>
      </c>
      <c r="BH48" s="62">
        <f t="shared" si="30"/>
        <v>29</v>
      </c>
      <c r="BI48" s="6">
        <v>6</v>
      </c>
      <c r="BJ48" s="63">
        <f t="shared" si="31"/>
        <v>233</v>
      </c>
      <c r="BK48" s="35">
        <v>16</v>
      </c>
    </row>
    <row r="49" spans="1:63" ht="18" thickBot="1">
      <c r="A49" s="97" t="s">
        <v>205</v>
      </c>
      <c r="B49" s="106">
        <v>0</v>
      </c>
      <c r="C49" s="105">
        <v>0</v>
      </c>
      <c r="D49" s="39">
        <f t="shared" si="16"/>
        <v>0</v>
      </c>
      <c r="E49" s="56">
        <v>16</v>
      </c>
      <c r="F49" s="111">
        <v>3.0999999999999999E-3</v>
      </c>
      <c r="G49" s="102">
        <v>0</v>
      </c>
      <c r="H49" s="39">
        <f t="shared" si="17"/>
        <v>3.0999999999999999E-3</v>
      </c>
      <c r="I49" s="5">
        <v>40</v>
      </c>
      <c r="J49" s="106">
        <v>1</v>
      </c>
      <c r="K49" s="105">
        <v>1</v>
      </c>
      <c r="L49" s="39">
        <f t="shared" si="18"/>
        <v>0</v>
      </c>
      <c r="M49" s="34">
        <v>3</v>
      </c>
      <c r="N49" s="122">
        <v>7.58</v>
      </c>
      <c r="O49" s="108">
        <v>7.04</v>
      </c>
      <c r="P49" s="49">
        <f t="shared" si="19"/>
        <v>0.54</v>
      </c>
      <c r="Q49" s="5">
        <v>11</v>
      </c>
      <c r="R49" s="122">
        <v>0.94</v>
      </c>
      <c r="S49" s="123">
        <v>0.6</v>
      </c>
      <c r="T49" s="49">
        <f t="shared" si="20"/>
        <v>0.33999999999999997</v>
      </c>
      <c r="U49" s="5">
        <v>29</v>
      </c>
      <c r="V49" s="103">
        <v>0.27079999999999999</v>
      </c>
      <c r="W49" s="100">
        <v>0.2079</v>
      </c>
      <c r="X49" s="39">
        <f t="shared" si="21"/>
        <v>6.2899999999999984E-2</v>
      </c>
      <c r="Y49" s="5">
        <v>27</v>
      </c>
      <c r="Z49" s="127">
        <v>36.5</v>
      </c>
      <c r="AA49" s="120">
        <v>42.35</v>
      </c>
      <c r="AB49" s="49">
        <f t="shared" si="22"/>
        <v>-5.8500000000000014</v>
      </c>
      <c r="AC49" s="5">
        <v>40</v>
      </c>
      <c r="AD49" s="109">
        <v>1</v>
      </c>
      <c r="AE49" s="104">
        <v>1</v>
      </c>
      <c r="AF49" s="39">
        <f t="shared" si="23"/>
        <v>0</v>
      </c>
      <c r="AG49" s="5">
        <v>7</v>
      </c>
      <c r="AH49" s="111">
        <v>1.55</v>
      </c>
      <c r="AI49" s="102">
        <v>1.98</v>
      </c>
      <c r="AJ49" s="144">
        <f t="shared" si="24"/>
        <v>-0.42999999999999994</v>
      </c>
      <c r="AK49" s="6">
        <v>32</v>
      </c>
      <c r="AL49" s="128">
        <v>0</v>
      </c>
      <c r="AM49" s="120">
        <v>0</v>
      </c>
      <c r="AN49" s="62">
        <f t="shared" si="25"/>
        <v>0</v>
      </c>
      <c r="AO49" s="6">
        <v>2</v>
      </c>
      <c r="AP49" s="127">
        <v>11</v>
      </c>
      <c r="AQ49" s="120">
        <v>0</v>
      </c>
      <c r="AR49" s="62">
        <f t="shared" si="26"/>
        <v>11</v>
      </c>
      <c r="AS49" s="6">
        <v>7</v>
      </c>
      <c r="AT49" s="127">
        <v>250</v>
      </c>
      <c r="AU49" s="120">
        <v>225</v>
      </c>
      <c r="AV49" s="62">
        <f t="shared" si="27"/>
        <v>25</v>
      </c>
      <c r="AW49" s="6">
        <v>10</v>
      </c>
      <c r="AX49" s="127">
        <v>284</v>
      </c>
      <c r="AY49" s="120">
        <v>295</v>
      </c>
      <c r="AZ49" s="62">
        <f t="shared" si="28"/>
        <v>-11</v>
      </c>
      <c r="BA49" s="6">
        <v>9</v>
      </c>
      <c r="BB49" s="127">
        <v>319</v>
      </c>
      <c r="BC49" s="120">
        <v>329</v>
      </c>
      <c r="BD49" s="62">
        <f t="shared" si="29"/>
        <v>-10</v>
      </c>
      <c r="BE49" s="6">
        <v>29</v>
      </c>
      <c r="BF49" s="127">
        <v>362</v>
      </c>
      <c r="BG49" s="120">
        <v>370</v>
      </c>
      <c r="BH49" s="62">
        <f t="shared" si="30"/>
        <v>-8</v>
      </c>
      <c r="BI49" s="6">
        <v>27</v>
      </c>
      <c r="BJ49" s="63">
        <f t="shared" si="31"/>
        <v>289</v>
      </c>
      <c r="BK49" s="35">
        <v>39</v>
      </c>
    </row>
    <row r="50" spans="1:63" ht="18" thickBot="1">
      <c r="A50" s="97" t="s">
        <v>174</v>
      </c>
      <c r="B50" s="109">
        <v>0</v>
      </c>
      <c r="C50" s="102">
        <v>1.46E-2</v>
      </c>
      <c r="D50" s="39">
        <f t="shared" si="16"/>
        <v>-1.46E-2</v>
      </c>
      <c r="E50" s="56">
        <v>8</v>
      </c>
      <c r="F50" s="111">
        <v>2.7699999999999999E-2</v>
      </c>
      <c r="G50" s="102">
        <v>4.5100000000000001E-2</v>
      </c>
      <c r="H50" s="39">
        <f t="shared" si="17"/>
        <v>-1.7400000000000002E-2</v>
      </c>
      <c r="I50" s="5">
        <v>9</v>
      </c>
      <c r="J50" s="106">
        <v>1</v>
      </c>
      <c r="K50" s="105">
        <v>1</v>
      </c>
      <c r="L50" s="39">
        <f t="shared" si="18"/>
        <v>0</v>
      </c>
      <c r="M50" s="34">
        <v>3</v>
      </c>
      <c r="N50" s="127">
        <v>7.6</v>
      </c>
      <c r="O50" s="121">
        <v>7.25</v>
      </c>
      <c r="P50" s="49">
        <f t="shared" si="19"/>
        <v>0.34999999999999964</v>
      </c>
      <c r="Q50" s="5">
        <v>14</v>
      </c>
      <c r="R50" s="127">
        <v>1.0900000000000001</v>
      </c>
      <c r="S50" s="120">
        <v>0.56999999999999995</v>
      </c>
      <c r="T50" s="49">
        <f t="shared" si="20"/>
        <v>0.52000000000000013</v>
      </c>
      <c r="U50" s="5">
        <v>36</v>
      </c>
      <c r="V50" s="103">
        <v>0.36109999999999998</v>
      </c>
      <c r="W50" s="100">
        <v>0.125</v>
      </c>
      <c r="X50" s="39">
        <f t="shared" si="21"/>
        <v>0.23609999999999998</v>
      </c>
      <c r="Y50" s="5">
        <v>44</v>
      </c>
      <c r="Z50" s="127">
        <v>32.729999999999997</v>
      </c>
      <c r="AA50" s="120">
        <v>38.83</v>
      </c>
      <c r="AB50" s="49">
        <f t="shared" si="22"/>
        <v>-6.1000000000000014</v>
      </c>
      <c r="AC50" s="5">
        <v>43</v>
      </c>
      <c r="AD50" s="106">
        <v>1</v>
      </c>
      <c r="AE50" s="105">
        <v>1</v>
      </c>
      <c r="AF50" s="39">
        <f t="shared" si="23"/>
        <v>0</v>
      </c>
      <c r="AG50" s="5">
        <v>7</v>
      </c>
      <c r="AH50" s="111">
        <v>1.0249999999999999</v>
      </c>
      <c r="AI50" s="104">
        <v>1</v>
      </c>
      <c r="AJ50" s="144">
        <f t="shared" si="24"/>
        <v>2.4999999999999911E-2</v>
      </c>
      <c r="AK50" s="6">
        <v>25</v>
      </c>
      <c r="AL50" s="127">
        <v>0</v>
      </c>
      <c r="AM50" s="120">
        <v>0</v>
      </c>
      <c r="AN50" s="62">
        <f t="shared" si="25"/>
        <v>0</v>
      </c>
      <c r="AO50" s="6">
        <v>2</v>
      </c>
      <c r="AP50" s="122">
        <v>0</v>
      </c>
      <c r="AQ50" s="108">
        <v>0</v>
      </c>
      <c r="AR50" s="62">
        <f t="shared" si="26"/>
        <v>0</v>
      </c>
      <c r="AS50" s="6">
        <v>14</v>
      </c>
      <c r="AT50" s="127">
        <v>280</v>
      </c>
      <c r="AU50" s="120">
        <v>214</v>
      </c>
      <c r="AV50" s="62">
        <f t="shared" si="27"/>
        <v>66</v>
      </c>
      <c r="AW50" s="6">
        <v>4</v>
      </c>
      <c r="AX50" s="127">
        <v>306</v>
      </c>
      <c r="AY50" s="120">
        <v>357</v>
      </c>
      <c r="AZ50" s="62">
        <f t="shared" si="28"/>
        <v>-51</v>
      </c>
      <c r="BA50" s="6">
        <v>1</v>
      </c>
      <c r="BB50" s="127">
        <v>398</v>
      </c>
      <c r="BC50" s="120">
        <v>364</v>
      </c>
      <c r="BD50" s="62">
        <f t="shared" si="29"/>
        <v>34</v>
      </c>
      <c r="BE50" s="6">
        <v>3</v>
      </c>
      <c r="BF50" s="127">
        <v>399</v>
      </c>
      <c r="BG50" s="120">
        <v>352</v>
      </c>
      <c r="BH50" s="62">
        <f t="shared" si="30"/>
        <v>47</v>
      </c>
      <c r="BI50" s="6">
        <v>1</v>
      </c>
      <c r="BJ50" s="63">
        <f t="shared" si="31"/>
        <v>214</v>
      </c>
      <c r="BK50" s="35">
        <v>9</v>
      </c>
    </row>
    <row r="51" spans="1:63" ht="18" thickBot="1">
      <c r="A51" s="96" t="s">
        <v>211</v>
      </c>
      <c r="B51" s="103">
        <v>8.3999999999999995E-3</v>
      </c>
      <c r="C51" s="105">
        <v>0</v>
      </c>
      <c r="D51" s="39">
        <f t="shared" si="16"/>
        <v>8.3999999999999995E-3</v>
      </c>
      <c r="E51" s="56">
        <v>20</v>
      </c>
      <c r="F51" s="111">
        <v>3.9E-2</v>
      </c>
      <c r="G51" s="102">
        <v>5.5E-2</v>
      </c>
      <c r="H51" s="39">
        <f t="shared" si="17"/>
        <v>-1.6E-2</v>
      </c>
      <c r="I51" s="5">
        <v>11</v>
      </c>
      <c r="J51" s="106">
        <v>1</v>
      </c>
      <c r="K51" s="105">
        <v>1</v>
      </c>
      <c r="L51" s="39">
        <f t="shared" si="18"/>
        <v>0</v>
      </c>
      <c r="M51" s="34">
        <v>3</v>
      </c>
      <c r="N51" s="122">
        <v>7.53</v>
      </c>
      <c r="O51" s="123">
        <v>7.2</v>
      </c>
      <c r="P51" s="49">
        <f t="shared" si="19"/>
        <v>0.33000000000000007</v>
      </c>
      <c r="Q51" s="5">
        <v>15</v>
      </c>
      <c r="R51" s="122">
        <v>0.9</v>
      </c>
      <c r="S51" s="108">
        <v>0.95</v>
      </c>
      <c r="T51" s="49">
        <f t="shared" si="20"/>
        <v>-4.9999999999999933E-2</v>
      </c>
      <c r="U51" s="5">
        <v>12</v>
      </c>
      <c r="V51" s="103">
        <v>0.125</v>
      </c>
      <c r="W51" s="100">
        <v>0.36670000000000003</v>
      </c>
      <c r="X51" s="39">
        <f t="shared" si="21"/>
        <v>-0.24170000000000003</v>
      </c>
      <c r="Y51" s="5">
        <v>3</v>
      </c>
      <c r="Z51" s="127">
        <v>39.270000000000003</v>
      </c>
      <c r="AA51" s="120">
        <v>40.54</v>
      </c>
      <c r="AB51" s="49">
        <f t="shared" si="22"/>
        <v>-1.269999999999996</v>
      </c>
      <c r="AC51" s="5">
        <v>18</v>
      </c>
      <c r="AD51" s="109">
        <v>1</v>
      </c>
      <c r="AE51" s="104">
        <v>1</v>
      </c>
      <c r="AF51" s="39">
        <f t="shared" si="23"/>
        <v>0</v>
      </c>
      <c r="AG51" s="5">
        <v>7</v>
      </c>
      <c r="AH51" s="109">
        <v>1</v>
      </c>
      <c r="AI51" s="104">
        <v>1</v>
      </c>
      <c r="AJ51" s="144">
        <f t="shared" si="24"/>
        <v>0</v>
      </c>
      <c r="AK51" s="6">
        <v>26</v>
      </c>
      <c r="AL51" s="127">
        <v>0</v>
      </c>
      <c r="AM51" s="120">
        <v>0</v>
      </c>
      <c r="AN51" s="62">
        <f t="shared" si="25"/>
        <v>0</v>
      </c>
      <c r="AO51" s="6">
        <v>2</v>
      </c>
      <c r="AP51" s="122">
        <v>0</v>
      </c>
      <c r="AQ51" s="108">
        <v>0</v>
      </c>
      <c r="AR51" s="62">
        <f t="shared" si="26"/>
        <v>0</v>
      </c>
      <c r="AS51" s="6">
        <v>14</v>
      </c>
      <c r="AT51" s="127">
        <v>229</v>
      </c>
      <c r="AU51" s="120">
        <v>200</v>
      </c>
      <c r="AV51" s="62">
        <f t="shared" si="27"/>
        <v>29</v>
      </c>
      <c r="AW51" s="6">
        <v>8</v>
      </c>
      <c r="AX51" s="127">
        <v>297</v>
      </c>
      <c r="AY51" s="120">
        <v>300</v>
      </c>
      <c r="AZ51" s="62">
        <f t="shared" si="28"/>
        <v>-3</v>
      </c>
      <c r="BA51" s="6">
        <v>14</v>
      </c>
      <c r="BB51" s="127">
        <v>347</v>
      </c>
      <c r="BC51" s="120">
        <v>361</v>
      </c>
      <c r="BD51" s="62">
        <f t="shared" si="29"/>
        <v>-14</v>
      </c>
      <c r="BE51" s="6">
        <v>31</v>
      </c>
      <c r="BF51" s="127">
        <v>387</v>
      </c>
      <c r="BG51" s="120">
        <v>378</v>
      </c>
      <c r="BH51" s="62">
        <f t="shared" si="30"/>
        <v>9</v>
      </c>
      <c r="BI51" s="6">
        <v>17</v>
      </c>
      <c r="BJ51" s="63">
        <f t="shared" si="31"/>
        <v>201</v>
      </c>
      <c r="BK51" s="35">
        <v>7</v>
      </c>
    </row>
    <row r="52" spans="1:63" ht="18" thickBot="1">
      <c r="A52" s="97" t="s">
        <v>206</v>
      </c>
      <c r="B52" s="109">
        <v>0</v>
      </c>
      <c r="C52" s="104">
        <v>0</v>
      </c>
      <c r="D52" s="39">
        <f t="shared" si="16"/>
        <v>0</v>
      </c>
      <c r="E52" s="56">
        <v>16</v>
      </c>
      <c r="F52" s="111">
        <v>1.03E-2</v>
      </c>
      <c r="G52" s="102">
        <v>1.6799999999999999E-2</v>
      </c>
      <c r="H52" s="39">
        <f t="shared" si="17"/>
        <v>-6.4999999999999988E-3</v>
      </c>
      <c r="I52" s="5">
        <v>20</v>
      </c>
      <c r="J52" s="109">
        <v>1</v>
      </c>
      <c r="K52" s="104">
        <v>1</v>
      </c>
      <c r="L52" s="39">
        <f t="shared" si="18"/>
        <v>0</v>
      </c>
      <c r="M52" s="34">
        <v>3</v>
      </c>
      <c r="N52" s="127">
        <v>8.59</v>
      </c>
      <c r="O52" s="120">
        <v>8.35</v>
      </c>
      <c r="P52" s="49">
        <f t="shared" si="19"/>
        <v>0.24000000000000021</v>
      </c>
      <c r="Q52" s="5">
        <v>17</v>
      </c>
      <c r="R52" s="127">
        <v>0.81</v>
      </c>
      <c r="S52" s="120">
        <v>0.22</v>
      </c>
      <c r="T52" s="49">
        <f t="shared" si="20"/>
        <v>0.59000000000000008</v>
      </c>
      <c r="U52" s="5">
        <v>38</v>
      </c>
      <c r="V52" s="111">
        <v>1.23E-2</v>
      </c>
      <c r="W52" s="102">
        <v>0.2157</v>
      </c>
      <c r="X52" s="39">
        <f t="shared" si="21"/>
        <v>-0.2034</v>
      </c>
      <c r="Y52" s="5">
        <v>4</v>
      </c>
      <c r="Z52" s="127">
        <v>45.15</v>
      </c>
      <c r="AA52" s="120">
        <v>46.65</v>
      </c>
      <c r="AB52" s="49">
        <f t="shared" si="22"/>
        <v>-1.5</v>
      </c>
      <c r="AC52" s="5">
        <v>20</v>
      </c>
      <c r="AD52" s="111">
        <v>0.92600000000000005</v>
      </c>
      <c r="AE52" s="104">
        <v>1</v>
      </c>
      <c r="AF52" s="39">
        <f t="shared" si="23"/>
        <v>-7.3999999999999955E-2</v>
      </c>
      <c r="AG52" s="5">
        <v>8</v>
      </c>
      <c r="AH52" s="109">
        <v>0.75</v>
      </c>
      <c r="AI52" s="104">
        <v>1</v>
      </c>
      <c r="AJ52" s="144">
        <f t="shared" si="24"/>
        <v>-0.25</v>
      </c>
      <c r="AK52" s="6">
        <v>31</v>
      </c>
      <c r="AL52" s="127">
        <v>0</v>
      </c>
      <c r="AM52" s="120">
        <v>0</v>
      </c>
      <c r="AN52" s="62">
        <f t="shared" si="25"/>
        <v>0</v>
      </c>
      <c r="AO52" s="6">
        <v>2</v>
      </c>
      <c r="AP52" s="127">
        <v>0</v>
      </c>
      <c r="AQ52" s="120">
        <v>0</v>
      </c>
      <c r="AR52" s="62">
        <f t="shared" si="26"/>
        <v>0</v>
      </c>
      <c r="AS52" s="6">
        <v>14</v>
      </c>
      <c r="AT52" s="127">
        <v>250</v>
      </c>
      <c r="AU52" s="120">
        <v>0</v>
      </c>
      <c r="AV52" s="62">
        <f t="shared" si="27"/>
        <v>250</v>
      </c>
      <c r="AW52" s="6">
        <v>1</v>
      </c>
      <c r="AX52" s="128">
        <v>303</v>
      </c>
      <c r="AY52" s="120">
        <v>291</v>
      </c>
      <c r="AZ52" s="62">
        <f t="shared" si="28"/>
        <v>12</v>
      </c>
      <c r="BA52" s="6">
        <v>24</v>
      </c>
      <c r="BB52" s="128">
        <v>393</v>
      </c>
      <c r="BC52" s="120">
        <v>384</v>
      </c>
      <c r="BD52" s="62">
        <f t="shared" si="29"/>
        <v>9</v>
      </c>
      <c r="BE52" s="6">
        <v>15</v>
      </c>
      <c r="BF52" s="128">
        <v>388</v>
      </c>
      <c r="BG52" s="120">
        <v>391</v>
      </c>
      <c r="BH52" s="62">
        <f t="shared" si="30"/>
        <v>-3</v>
      </c>
      <c r="BI52" s="6">
        <v>26</v>
      </c>
      <c r="BJ52" s="63">
        <f t="shared" si="31"/>
        <v>239</v>
      </c>
      <c r="BK52" s="35">
        <v>17</v>
      </c>
    </row>
    <row r="53" spans="1:63" ht="18" thickBot="1">
      <c r="A53" s="97" t="s">
        <v>181</v>
      </c>
      <c r="B53" s="106">
        <v>0</v>
      </c>
      <c r="C53" s="100">
        <v>3.7000000000000002E-3</v>
      </c>
      <c r="D53" s="39">
        <f t="shared" si="16"/>
        <v>-3.7000000000000002E-3</v>
      </c>
      <c r="E53" s="56">
        <v>15</v>
      </c>
      <c r="F53" s="111">
        <v>1.52E-2</v>
      </c>
      <c r="G53" s="102">
        <v>1.72E-2</v>
      </c>
      <c r="H53" s="39">
        <f t="shared" si="17"/>
        <v>-2E-3</v>
      </c>
      <c r="I53" s="5">
        <v>30</v>
      </c>
      <c r="J53" s="106">
        <v>1</v>
      </c>
      <c r="K53" s="105">
        <v>1</v>
      </c>
      <c r="L53" s="39">
        <f t="shared" si="18"/>
        <v>0</v>
      </c>
      <c r="M53" s="34">
        <v>3</v>
      </c>
      <c r="N53" s="122">
        <v>8.35</v>
      </c>
      <c r="O53" s="108">
        <v>7.89</v>
      </c>
      <c r="P53" s="49">
        <f t="shared" si="19"/>
        <v>0.45999999999999996</v>
      </c>
      <c r="Q53" s="5">
        <v>13</v>
      </c>
      <c r="R53" s="122">
        <v>1.19</v>
      </c>
      <c r="S53" s="123">
        <v>0.62</v>
      </c>
      <c r="T53" s="49">
        <f t="shared" si="20"/>
        <v>0.56999999999999995</v>
      </c>
      <c r="U53" s="5">
        <v>37</v>
      </c>
      <c r="V53" s="103">
        <v>0.43859999999999999</v>
      </c>
      <c r="W53" s="100">
        <v>0.32869999999999999</v>
      </c>
      <c r="X53" s="39">
        <f t="shared" si="21"/>
        <v>0.1099</v>
      </c>
      <c r="Y53" s="5">
        <v>33</v>
      </c>
      <c r="Z53" s="127">
        <v>43.62</v>
      </c>
      <c r="AA53" s="120">
        <v>45.82</v>
      </c>
      <c r="AB53" s="49">
        <f t="shared" si="22"/>
        <v>-2.2000000000000028</v>
      </c>
      <c r="AC53" s="5">
        <v>22</v>
      </c>
      <c r="AD53" s="106">
        <v>1</v>
      </c>
      <c r="AE53" s="105">
        <v>1</v>
      </c>
      <c r="AF53" s="39">
        <f t="shared" si="23"/>
        <v>0</v>
      </c>
      <c r="AG53" s="5">
        <v>7</v>
      </c>
      <c r="AH53" s="111">
        <v>1.4193</v>
      </c>
      <c r="AI53" s="104">
        <v>1.85</v>
      </c>
      <c r="AJ53" s="144">
        <f t="shared" si="24"/>
        <v>-0.43070000000000008</v>
      </c>
      <c r="AK53" s="6">
        <v>33</v>
      </c>
      <c r="AL53" s="127">
        <v>0</v>
      </c>
      <c r="AM53" s="120">
        <v>0</v>
      </c>
      <c r="AN53" s="62">
        <f t="shared" si="25"/>
        <v>0</v>
      </c>
      <c r="AO53" s="6">
        <v>2</v>
      </c>
      <c r="AP53" s="127">
        <v>13</v>
      </c>
      <c r="AQ53" s="120">
        <v>0</v>
      </c>
      <c r="AR53" s="62">
        <f t="shared" si="26"/>
        <v>13</v>
      </c>
      <c r="AS53" s="6">
        <v>6</v>
      </c>
      <c r="AT53" s="127">
        <v>280</v>
      </c>
      <c r="AU53" s="120">
        <v>245</v>
      </c>
      <c r="AV53" s="62">
        <f t="shared" si="27"/>
        <v>35</v>
      </c>
      <c r="AW53" s="6">
        <v>6</v>
      </c>
      <c r="AX53" s="127">
        <v>392</v>
      </c>
      <c r="AY53" s="120">
        <v>306</v>
      </c>
      <c r="AZ53" s="62">
        <f t="shared" si="28"/>
        <v>86</v>
      </c>
      <c r="BA53" s="6">
        <v>35</v>
      </c>
      <c r="BB53" s="127">
        <v>400</v>
      </c>
      <c r="BC53" s="120">
        <v>388</v>
      </c>
      <c r="BD53" s="62">
        <f t="shared" si="29"/>
        <v>12</v>
      </c>
      <c r="BE53" s="6">
        <v>12</v>
      </c>
      <c r="BF53" s="127">
        <v>399</v>
      </c>
      <c r="BG53" s="120">
        <v>397</v>
      </c>
      <c r="BH53" s="62">
        <f t="shared" si="30"/>
        <v>2</v>
      </c>
      <c r="BI53" s="6">
        <v>23</v>
      </c>
      <c r="BJ53" s="63">
        <f t="shared" si="31"/>
        <v>277</v>
      </c>
      <c r="BK53" s="35">
        <v>31</v>
      </c>
    </row>
    <row r="54" spans="1:63" ht="18" thickBot="1">
      <c r="A54" s="97" t="s">
        <v>207</v>
      </c>
      <c r="B54" s="106">
        <v>0</v>
      </c>
      <c r="C54" s="100">
        <v>0</v>
      </c>
      <c r="D54" s="39">
        <f t="shared" si="16"/>
        <v>0</v>
      </c>
      <c r="E54" s="56">
        <v>16</v>
      </c>
      <c r="F54" s="111">
        <v>3.7000000000000002E-3</v>
      </c>
      <c r="G54" s="102">
        <v>5.0000000000000001E-3</v>
      </c>
      <c r="H54" s="39">
        <f t="shared" si="17"/>
        <v>-1.2999999999999999E-3</v>
      </c>
      <c r="I54" s="5">
        <v>31</v>
      </c>
      <c r="J54" s="106">
        <v>1</v>
      </c>
      <c r="K54" s="105">
        <v>1</v>
      </c>
      <c r="L54" s="39">
        <f t="shared" si="18"/>
        <v>0</v>
      </c>
      <c r="M54" s="34">
        <v>3</v>
      </c>
      <c r="N54" s="122">
        <v>7.2</v>
      </c>
      <c r="O54" s="108">
        <v>7.36</v>
      </c>
      <c r="P54" s="49">
        <f t="shared" si="19"/>
        <v>-0.16000000000000014</v>
      </c>
      <c r="Q54" s="5">
        <v>30</v>
      </c>
      <c r="R54" s="122">
        <v>0.43</v>
      </c>
      <c r="S54" s="108">
        <v>0.61</v>
      </c>
      <c r="T54" s="49">
        <f t="shared" si="20"/>
        <v>-0.18</v>
      </c>
      <c r="U54" s="5">
        <v>8</v>
      </c>
      <c r="V54" s="103">
        <v>0.23810000000000001</v>
      </c>
      <c r="W54" s="100">
        <v>0.20369999999999999</v>
      </c>
      <c r="X54" s="39">
        <f t="shared" si="21"/>
        <v>3.4400000000000014E-2</v>
      </c>
      <c r="Y54" s="5">
        <v>23</v>
      </c>
      <c r="Z54" s="127">
        <v>32.08</v>
      </c>
      <c r="AA54" s="120">
        <v>34.520000000000003</v>
      </c>
      <c r="AB54" s="49">
        <f t="shared" si="22"/>
        <v>-2.4400000000000048</v>
      </c>
      <c r="AC54" s="5">
        <v>24</v>
      </c>
      <c r="AD54" s="106">
        <v>1</v>
      </c>
      <c r="AE54" s="105">
        <v>1</v>
      </c>
      <c r="AF54" s="39">
        <f t="shared" si="23"/>
        <v>0</v>
      </c>
      <c r="AG54" s="5">
        <v>7</v>
      </c>
      <c r="AH54" s="111">
        <v>0.12479999999999999</v>
      </c>
      <c r="AI54" s="104">
        <v>1</v>
      </c>
      <c r="AJ54" s="144">
        <f t="shared" si="24"/>
        <v>-0.87519999999999998</v>
      </c>
      <c r="AK54" s="6">
        <v>36</v>
      </c>
      <c r="AL54" s="127">
        <v>0</v>
      </c>
      <c r="AM54" s="120">
        <v>0</v>
      </c>
      <c r="AN54" s="62">
        <f t="shared" si="25"/>
        <v>0</v>
      </c>
      <c r="AO54" s="6">
        <v>2</v>
      </c>
      <c r="AP54" s="122">
        <v>0</v>
      </c>
      <c r="AQ54" s="108">
        <v>0</v>
      </c>
      <c r="AR54" s="62">
        <f t="shared" si="26"/>
        <v>0</v>
      </c>
      <c r="AS54" s="6">
        <v>14</v>
      </c>
      <c r="AT54" s="127">
        <v>333</v>
      </c>
      <c r="AU54" s="120">
        <v>350</v>
      </c>
      <c r="AV54" s="62">
        <f t="shared" si="27"/>
        <v>-17</v>
      </c>
      <c r="AW54" s="6">
        <v>24</v>
      </c>
      <c r="AX54" s="127">
        <v>293</v>
      </c>
      <c r="AY54" s="120">
        <v>306</v>
      </c>
      <c r="AZ54" s="62">
        <f t="shared" si="28"/>
        <v>-13</v>
      </c>
      <c r="BA54" s="6">
        <v>7</v>
      </c>
      <c r="BB54" s="127">
        <v>398</v>
      </c>
      <c r="BC54" s="120">
        <v>389</v>
      </c>
      <c r="BD54" s="62">
        <f t="shared" si="29"/>
        <v>9</v>
      </c>
      <c r="BE54" s="6">
        <v>15</v>
      </c>
      <c r="BF54" s="127">
        <v>396</v>
      </c>
      <c r="BG54" s="120">
        <v>375</v>
      </c>
      <c r="BH54" s="62">
        <f t="shared" si="30"/>
        <v>21</v>
      </c>
      <c r="BI54" s="6">
        <v>8</v>
      </c>
      <c r="BJ54" s="63">
        <f t="shared" si="31"/>
        <v>248</v>
      </c>
      <c r="BK54" s="35">
        <v>20</v>
      </c>
    </row>
    <row r="55" spans="1:63" ht="18" thickBot="1">
      <c r="A55" s="98" t="s">
        <v>212</v>
      </c>
      <c r="B55" s="100">
        <v>1.0800000000000001E-2</v>
      </c>
      <c r="C55" s="100">
        <v>3.6299999999999999E-2</v>
      </c>
      <c r="D55" s="39">
        <f t="shared" si="16"/>
        <v>-2.5499999999999998E-2</v>
      </c>
      <c r="E55" s="56">
        <v>5</v>
      </c>
      <c r="F55" s="100">
        <v>1.6199999999999999E-2</v>
      </c>
      <c r="G55" s="100">
        <v>7.3000000000000001E-3</v>
      </c>
      <c r="H55" s="39">
        <f t="shared" si="17"/>
        <v>8.8999999999999982E-3</v>
      </c>
      <c r="I55" s="5">
        <v>45</v>
      </c>
      <c r="J55" s="105">
        <v>1</v>
      </c>
      <c r="K55" s="105">
        <v>1</v>
      </c>
      <c r="L55" s="39">
        <f t="shared" si="18"/>
        <v>0</v>
      </c>
      <c r="M55" s="34">
        <v>3</v>
      </c>
      <c r="N55" s="108">
        <v>6.96</v>
      </c>
      <c r="O55" s="108">
        <v>7.42</v>
      </c>
      <c r="P55" s="49">
        <f t="shared" si="19"/>
        <v>-0.45999999999999996</v>
      </c>
      <c r="Q55" s="5">
        <v>37</v>
      </c>
      <c r="R55" s="108">
        <v>0.55000000000000004</v>
      </c>
      <c r="S55" s="108">
        <v>0.22</v>
      </c>
      <c r="T55" s="49">
        <f t="shared" si="20"/>
        <v>0.33000000000000007</v>
      </c>
      <c r="U55" s="5">
        <v>28</v>
      </c>
      <c r="V55" s="100">
        <v>0.33329999999999999</v>
      </c>
      <c r="W55" s="100">
        <v>0.2722</v>
      </c>
      <c r="X55" s="39">
        <f t="shared" si="21"/>
        <v>6.1099999999999988E-2</v>
      </c>
      <c r="Y55" s="5">
        <v>26</v>
      </c>
      <c r="Z55" s="120">
        <v>33.56</v>
      </c>
      <c r="AA55" s="120">
        <v>36.25</v>
      </c>
      <c r="AB55" s="49">
        <f t="shared" si="22"/>
        <v>-2.6899999999999977</v>
      </c>
      <c r="AC55" s="5">
        <v>25</v>
      </c>
      <c r="AD55" s="100">
        <v>1</v>
      </c>
      <c r="AE55" s="100">
        <v>0.95830000000000004</v>
      </c>
      <c r="AF55" s="39">
        <f t="shared" si="23"/>
        <v>4.1699999999999959E-2</v>
      </c>
      <c r="AG55" s="5">
        <v>4</v>
      </c>
      <c r="AH55" s="102">
        <v>0.50309999999999999</v>
      </c>
      <c r="AI55" s="102">
        <v>2.3229000000000002</v>
      </c>
      <c r="AJ55" s="144">
        <f t="shared" si="24"/>
        <v>-1.8198000000000003</v>
      </c>
      <c r="AK55" s="6">
        <v>41</v>
      </c>
      <c r="AL55" s="120">
        <v>0</v>
      </c>
      <c r="AM55" s="120">
        <v>0</v>
      </c>
      <c r="AN55" s="62">
        <f t="shared" si="25"/>
        <v>0</v>
      </c>
      <c r="AO55" s="6">
        <v>2</v>
      </c>
      <c r="AP55" s="108">
        <v>0</v>
      </c>
      <c r="AQ55" s="108">
        <v>0</v>
      </c>
      <c r="AR55" s="62">
        <f t="shared" si="26"/>
        <v>0</v>
      </c>
      <c r="AS55" s="6">
        <v>14</v>
      </c>
      <c r="AT55" s="120">
        <v>200</v>
      </c>
      <c r="AU55" s="120">
        <v>214</v>
      </c>
      <c r="AV55" s="62">
        <f t="shared" si="27"/>
        <v>-14</v>
      </c>
      <c r="AW55" s="6">
        <v>23</v>
      </c>
      <c r="AX55" s="120">
        <v>300</v>
      </c>
      <c r="AY55" s="120">
        <v>296</v>
      </c>
      <c r="AZ55" s="62">
        <f t="shared" si="28"/>
        <v>4</v>
      </c>
      <c r="BA55" s="6">
        <v>19</v>
      </c>
      <c r="BB55" s="120">
        <v>376</v>
      </c>
      <c r="BC55" s="120">
        <v>393</v>
      </c>
      <c r="BD55" s="62">
        <f t="shared" si="29"/>
        <v>-17</v>
      </c>
      <c r="BE55" s="6">
        <v>32</v>
      </c>
      <c r="BF55" s="120">
        <v>383</v>
      </c>
      <c r="BG55" s="120">
        <v>397</v>
      </c>
      <c r="BH55" s="62">
        <f t="shared" si="30"/>
        <v>-14</v>
      </c>
      <c r="BI55" s="6">
        <v>30</v>
      </c>
      <c r="BJ55" s="63">
        <f t="shared" si="31"/>
        <v>334</v>
      </c>
      <c r="BK55" s="35">
        <v>42</v>
      </c>
    </row>
    <row r="56" spans="1:63" ht="18" thickBot="1">
      <c r="A56" s="97" t="s">
        <v>176</v>
      </c>
      <c r="B56" s="109">
        <v>0</v>
      </c>
      <c r="C56" s="102">
        <v>1.1599999999999999E-2</v>
      </c>
      <c r="D56" s="39">
        <f t="shared" si="16"/>
        <v>-1.1599999999999999E-2</v>
      </c>
      <c r="E56" s="56">
        <v>10</v>
      </c>
      <c r="F56" s="111">
        <v>5.4999999999999997E-3</v>
      </c>
      <c r="G56" s="102">
        <v>7.4700000000000003E-2</v>
      </c>
      <c r="H56" s="39">
        <f t="shared" si="17"/>
        <v>-6.9199999999999998E-2</v>
      </c>
      <c r="I56" s="5">
        <v>1</v>
      </c>
      <c r="J56" s="109">
        <v>1</v>
      </c>
      <c r="K56" s="104">
        <v>1</v>
      </c>
      <c r="L56" s="39">
        <f t="shared" si="18"/>
        <v>0</v>
      </c>
      <c r="M56" s="34">
        <v>3</v>
      </c>
      <c r="N56" s="127">
        <v>7.08</v>
      </c>
      <c r="O56" s="120">
        <v>7.67</v>
      </c>
      <c r="P56" s="49">
        <f t="shared" si="19"/>
        <v>-0.58999999999999986</v>
      </c>
      <c r="Q56" s="5">
        <v>40</v>
      </c>
      <c r="R56" s="127">
        <v>0.63</v>
      </c>
      <c r="S56" s="120">
        <v>0.77</v>
      </c>
      <c r="T56" s="49">
        <f t="shared" si="20"/>
        <v>-0.14000000000000001</v>
      </c>
      <c r="U56" s="5">
        <v>11</v>
      </c>
      <c r="V56" s="111">
        <v>0.20799999999999999</v>
      </c>
      <c r="W56" s="132">
        <v>0.375</v>
      </c>
      <c r="X56" s="39">
        <f t="shared" si="21"/>
        <v>-0.16700000000000001</v>
      </c>
      <c r="Y56" s="5">
        <v>5</v>
      </c>
      <c r="Z56" s="127">
        <v>31.17</v>
      </c>
      <c r="AA56" s="120">
        <v>34.450000000000003</v>
      </c>
      <c r="AB56" s="49">
        <f t="shared" si="22"/>
        <v>-3.2800000000000011</v>
      </c>
      <c r="AC56" s="5">
        <v>30</v>
      </c>
      <c r="AD56" s="109">
        <v>1</v>
      </c>
      <c r="AE56" s="104">
        <v>1</v>
      </c>
      <c r="AF56" s="39">
        <f t="shared" si="23"/>
        <v>0</v>
      </c>
      <c r="AG56" s="5">
        <v>7</v>
      </c>
      <c r="AH56" s="109">
        <v>1</v>
      </c>
      <c r="AI56" s="102">
        <v>0.875</v>
      </c>
      <c r="AJ56" s="144">
        <f t="shared" si="24"/>
        <v>0.125</v>
      </c>
      <c r="AK56" s="6">
        <v>23</v>
      </c>
      <c r="AL56" s="127">
        <v>0</v>
      </c>
      <c r="AM56" s="120">
        <v>0</v>
      </c>
      <c r="AN56" s="62">
        <f t="shared" si="25"/>
        <v>0</v>
      </c>
      <c r="AO56" s="6">
        <v>2</v>
      </c>
      <c r="AP56" s="122">
        <v>0</v>
      </c>
      <c r="AQ56" s="108">
        <v>0</v>
      </c>
      <c r="AR56" s="62">
        <f t="shared" si="26"/>
        <v>0</v>
      </c>
      <c r="AS56" s="6">
        <v>14</v>
      </c>
      <c r="AT56" s="127">
        <v>200</v>
      </c>
      <c r="AU56" s="120">
        <v>200</v>
      </c>
      <c r="AV56" s="62">
        <f t="shared" si="27"/>
        <v>0</v>
      </c>
      <c r="AW56" s="6">
        <v>17</v>
      </c>
      <c r="AX56" s="127">
        <v>309</v>
      </c>
      <c r="AY56" s="120">
        <v>312</v>
      </c>
      <c r="AZ56" s="62">
        <f t="shared" si="28"/>
        <v>-3</v>
      </c>
      <c r="BA56" s="6">
        <v>14</v>
      </c>
      <c r="BB56" s="127">
        <v>399</v>
      </c>
      <c r="BC56" s="120">
        <v>385</v>
      </c>
      <c r="BD56" s="62">
        <f t="shared" si="29"/>
        <v>14</v>
      </c>
      <c r="BE56" s="6">
        <v>10</v>
      </c>
      <c r="BF56" s="127">
        <v>400</v>
      </c>
      <c r="BG56" s="120">
        <v>381</v>
      </c>
      <c r="BH56" s="62">
        <f t="shared" si="30"/>
        <v>19</v>
      </c>
      <c r="BI56" s="6">
        <v>10</v>
      </c>
      <c r="BJ56" s="63">
        <f t="shared" si="31"/>
        <v>197</v>
      </c>
      <c r="BK56" s="35">
        <v>6</v>
      </c>
    </row>
    <row r="57" spans="1:63" ht="18" thickBot="1">
      <c r="A57" s="96" t="s">
        <v>213</v>
      </c>
      <c r="B57" s="103">
        <v>1.2E-2</v>
      </c>
      <c r="C57" s="100">
        <v>4.4999999999999997E-3</v>
      </c>
      <c r="D57" s="39">
        <f t="shared" si="16"/>
        <v>7.5000000000000006E-3</v>
      </c>
      <c r="E57" s="56">
        <v>19</v>
      </c>
      <c r="F57" s="111">
        <v>3.1899999999999998E-2</v>
      </c>
      <c r="G57" s="102">
        <v>3.5999999999999997E-2</v>
      </c>
      <c r="H57" s="39">
        <f t="shared" si="17"/>
        <v>-4.0999999999999995E-3</v>
      </c>
      <c r="I57" s="5">
        <v>26</v>
      </c>
      <c r="J57" s="109">
        <v>1</v>
      </c>
      <c r="K57" s="104">
        <v>1</v>
      </c>
      <c r="L57" s="39">
        <f t="shared" si="18"/>
        <v>0</v>
      </c>
      <c r="M57" s="34">
        <v>3</v>
      </c>
      <c r="N57" s="122">
        <v>8.32</v>
      </c>
      <c r="O57" s="108">
        <v>7.77</v>
      </c>
      <c r="P57" s="49">
        <f t="shared" si="19"/>
        <v>0.55000000000000071</v>
      </c>
      <c r="Q57" s="5">
        <v>10</v>
      </c>
      <c r="R57" s="127">
        <v>1.61</v>
      </c>
      <c r="S57" s="120">
        <v>1.32</v>
      </c>
      <c r="T57" s="49">
        <f t="shared" si="20"/>
        <v>0.29000000000000004</v>
      </c>
      <c r="U57" s="5">
        <v>25</v>
      </c>
      <c r="V57" s="111">
        <v>0.51219999999999999</v>
      </c>
      <c r="W57" s="102">
        <v>0.375</v>
      </c>
      <c r="X57" s="39">
        <f t="shared" si="21"/>
        <v>0.13719999999999999</v>
      </c>
      <c r="Y57" s="5">
        <v>39</v>
      </c>
      <c r="Z57" s="127">
        <v>43.9</v>
      </c>
      <c r="AA57" s="121">
        <v>42.26</v>
      </c>
      <c r="AB57" s="49">
        <f t="shared" si="22"/>
        <v>1.6400000000000006</v>
      </c>
      <c r="AC57" s="5">
        <v>15</v>
      </c>
      <c r="AD57" s="142">
        <v>1</v>
      </c>
      <c r="AE57" s="141">
        <v>1</v>
      </c>
      <c r="AF57" s="39">
        <f t="shared" si="23"/>
        <v>0</v>
      </c>
      <c r="AG57" s="5">
        <v>7</v>
      </c>
      <c r="AH57" s="109">
        <v>0.62</v>
      </c>
      <c r="AI57" s="104">
        <v>-0.02</v>
      </c>
      <c r="AJ57" s="144">
        <f t="shared" si="24"/>
        <v>0.64</v>
      </c>
      <c r="AK57" s="6">
        <v>17</v>
      </c>
      <c r="AL57" s="127">
        <v>0</v>
      </c>
      <c r="AM57" s="120">
        <v>0</v>
      </c>
      <c r="AN57" s="62">
        <f t="shared" si="25"/>
        <v>0</v>
      </c>
      <c r="AO57" s="6">
        <v>2</v>
      </c>
      <c r="AP57" s="127">
        <v>15</v>
      </c>
      <c r="AQ57" s="120">
        <v>25</v>
      </c>
      <c r="AR57" s="62">
        <f t="shared" si="26"/>
        <v>-10</v>
      </c>
      <c r="AS57" s="6">
        <v>16</v>
      </c>
      <c r="AT57" s="127">
        <v>300</v>
      </c>
      <c r="AU57" s="120">
        <v>283</v>
      </c>
      <c r="AV57" s="62">
        <f t="shared" si="27"/>
        <v>17</v>
      </c>
      <c r="AW57" s="6">
        <v>11</v>
      </c>
      <c r="AX57" s="127">
        <v>290</v>
      </c>
      <c r="AY57" s="120">
        <v>333</v>
      </c>
      <c r="AZ57" s="62">
        <f t="shared" si="28"/>
        <v>-43</v>
      </c>
      <c r="BA57" s="6">
        <v>2</v>
      </c>
      <c r="BB57" s="127">
        <v>376</v>
      </c>
      <c r="BC57" s="120">
        <v>311</v>
      </c>
      <c r="BD57" s="62">
        <f t="shared" si="29"/>
        <v>65</v>
      </c>
      <c r="BE57" s="6">
        <v>1</v>
      </c>
      <c r="BF57" s="127">
        <v>381</v>
      </c>
      <c r="BG57" s="120">
        <v>343</v>
      </c>
      <c r="BH57" s="62">
        <f t="shared" si="30"/>
        <v>38</v>
      </c>
      <c r="BI57" s="6">
        <v>3</v>
      </c>
      <c r="BJ57" s="63">
        <f t="shared" si="31"/>
        <v>196</v>
      </c>
      <c r="BK57" s="35">
        <v>5</v>
      </c>
    </row>
    <row r="58" spans="1:63" ht="18.75" thickBot="1">
      <c r="A58" s="97" t="s">
        <v>216</v>
      </c>
      <c r="B58" s="103">
        <v>6.6699999999999995E-2</v>
      </c>
      <c r="C58" s="100">
        <v>4.3900000000000002E-2</v>
      </c>
      <c r="D58" s="39">
        <f t="shared" si="16"/>
        <v>2.2799999999999994E-2</v>
      </c>
      <c r="E58" s="56">
        <v>21</v>
      </c>
      <c r="F58" s="111">
        <v>3.6499999999999998E-2</v>
      </c>
      <c r="G58" s="104">
        <v>0.04</v>
      </c>
      <c r="H58" s="39">
        <f t="shared" si="17"/>
        <v>-3.5000000000000031E-3</v>
      </c>
      <c r="I58" s="5">
        <v>27</v>
      </c>
      <c r="J58" s="106">
        <v>1</v>
      </c>
      <c r="K58" s="105">
        <v>1</v>
      </c>
      <c r="L58" s="39">
        <f t="shared" si="18"/>
        <v>0</v>
      </c>
      <c r="M58" s="34">
        <v>3</v>
      </c>
      <c r="N58" s="122">
        <v>7.73</v>
      </c>
      <c r="O58" s="108">
        <v>6.7</v>
      </c>
      <c r="P58" s="49">
        <f t="shared" si="19"/>
        <v>1.0300000000000002</v>
      </c>
      <c r="Q58" s="5">
        <v>3</v>
      </c>
      <c r="R58" s="122">
        <v>1</v>
      </c>
      <c r="S58" s="123">
        <v>0.6</v>
      </c>
      <c r="T58" s="49">
        <f t="shared" si="20"/>
        <v>0.4</v>
      </c>
      <c r="U58" s="5">
        <v>31</v>
      </c>
      <c r="V58" s="103">
        <v>0.2</v>
      </c>
      <c r="W58" s="100">
        <v>0.4667</v>
      </c>
      <c r="X58" s="39">
        <f t="shared" si="21"/>
        <v>-0.26669999999999999</v>
      </c>
      <c r="Y58" s="5">
        <v>2</v>
      </c>
      <c r="Z58" s="128">
        <v>32.5</v>
      </c>
      <c r="AA58" s="120">
        <v>38.94</v>
      </c>
      <c r="AB58" s="49">
        <f t="shared" si="22"/>
        <v>-6.4399999999999977</v>
      </c>
      <c r="AC58" s="5">
        <v>46</v>
      </c>
      <c r="AD58" s="106">
        <v>1</v>
      </c>
      <c r="AE58" s="105">
        <v>1</v>
      </c>
      <c r="AF58" s="39">
        <f t="shared" si="23"/>
        <v>0</v>
      </c>
      <c r="AG58" s="5">
        <v>7</v>
      </c>
      <c r="AH58" s="143">
        <v>0.8</v>
      </c>
      <c r="AI58" s="102">
        <v>0.87960000000000005</v>
      </c>
      <c r="AJ58" s="144">
        <f t="shared" si="24"/>
        <v>-7.9600000000000004E-2</v>
      </c>
      <c r="AK58" s="6">
        <v>28</v>
      </c>
      <c r="AL58" s="127">
        <v>0</v>
      </c>
      <c r="AM58" s="120">
        <v>0</v>
      </c>
      <c r="AN58" s="62">
        <f t="shared" si="25"/>
        <v>0</v>
      </c>
      <c r="AO58" s="6">
        <v>2</v>
      </c>
      <c r="AP58" s="122">
        <v>0</v>
      </c>
      <c r="AQ58" s="108">
        <v>0</v>
      </c>
      <c r="AR58" s="62">
        <f t="shared" si="26"/>
        <v>0</v>
      </c>
      <c r="AS58" s="6">
        <v>14</v>
      </c>
      <c r="AT58" s="127">
        <v>200</v>
      </c>
      <c r="AU58" s="152">
        <v>233</v>
      </c>
      <c r="AV58" s="62">
        <f t="shared" si="27"/>
        <v>-33</v>
      </c>
      <c r="AW58" s="6">
        <v>27</v>
      </c>
      <c r="AX58" s="127">
        <v>314</v>
      </c>
      <c r="AY58" s="120">
        <v>346</v>
      </c>
      <c r="AZ58" s="62">
        <f t="shared" si="28"/>
        <v>-32</v>
      </c>
      <c r="BA58" s="6">
        <v>3</v>
      </c>
      <c r="BB58" s="127">
        <v>382</v>
      </c>
      <c r="BC58" s="120">
        <v>385</v>
      </c>
      <c r="BD58" s="62">
        <f t="shared" si="29"/>
        <v>-3</v>
      </c>
      <c r="BE58" s="6">
        <v>25</v>
      </c>
      <c r="BF58" s="127">
        <v>386</v>
      </c>
      <c r="BG58" s="120">
        <v>385</v>
      </c>
      <c r="BH58" s="62">
        <f t="shared" si="30"/>
        <v>1</v>
      </c>
      <c r="BI58" s="6">
        <v>24</v>
      </c>
      <c r="BJ58" s="63">
        <f t="shared" si="31"/>
        <v>263</v>
      </c>
      <c r="BK58" s="35">
        <v>24</v>
      </c>
    </row>
    <row r="59" spans="1:63" ht="16.5">
      <c r="M59" s="150"/>
      <c r="AJ59" s="145"/>
    </row>
    <row r="60" spans="1:63" ht="16.5">
      <c r="M60" s="151"/>
    </row>
  </sheetData>
  <autoFilter ref="A7:BK58">
    <filterColumn colId="6"/>
    <filterColumn colId="7"/>
    <filterColumn colId="10"/>
    <filterColumn colId="11"/>
    <filterColumn colId="14"/>
    <filterColumn colId="15"/>
    <filterColumn colId="18"/>
    <filterColumn colId="19"/>
    <filterColumn colId="22"/>
    <filterColumn colId="23"/>
    <filterColumn colId="26"/>
    <filterColumn colId="27"/>
    <filterColumn colId="30"/>
    <filterColumn colId="31"/>
    <filterColumn colId="34"/>
    <filterColumn colId="35"/>
    <filterColumn colId="38"/>
    <filterColumn colId="39"/>
    <filterColumn colId="42"/>
    <filterColumn colId="43"/>
    <filterColumn colId="46"/>
    <filterColumn colId="47"/>
    <filterColumn colId="49"/>
    <filterColumn colId="50"/>
    <filterColumn colId="51"/>
    <filterColumn colId="52"/>
    <filterColumn colId="53"/>
    <filterColumn colId="54"/>
    <filterColumn colId="55"/>
    <filterColumn colId="56"/>
    <filterColumn colId="57"/>
    <filterColumn colId="58"/>
    <filterColumn colId="59"/>
    <filterColumn colId="60"/>
  </autoFilter>
  <mergeCells count="18">
    <mergeCell ref="N5:Q5"/>
    <mergeCell ref="A5:A6"/>
    <mergeCell ref="B5:D5"/>
    <mergeCell ref="F5:I5"/>
    <mergeCell ref="J5:M5"/>
    <mergeCell ref="AP5:AS5"/>
    <mergeCell ref="AT5:AW5"/>
    <mergeCell ref="BJ5:BJ6"/>
    <mergeCell ref="BK5:BK6"/>
    <mergeCell ref="R5:U5"/>
    <mergeCell ref="V5:Y5"/>
    <mergeCell ref="Z5:AC5"/>
    <mergeCell ref="AD5:AG5"/>
    <mergeCell ref="AH5:AK5"/>
    <mergeCell ref="AL5:AO5"/>
    <mergeCell ref="AX5:BA5"/>
    <mergeCell ref="BB5:BE5"/>
    <mergeCell ref="BF5:BI5"/>
  </mergeCells>
  <conditionalFormatting sqref="BA14 BA11 BA17 BA20 BE11 BE14 BE17 BE20 AG8:BI8 BI11 BI14 BI17 BI20 AN9:AN58 AR9:AR58 AV9:AV58 AX9:AZ58 BA23:BA58 BB9:BD58 BE23:BE58 BF8:BG58 BH9:BH58 BI23:BI58 AH9:AK58">
    <cfRule type="dataBar" priority="153">
      <dataBar>
        <cfvo type="min" val="0"/>
        <cfvo type="max" val="0"/>
        <color rgb="FF92D050"/>
      </dataBar>
    </cfRule>
  </conditionalFormatting>
  <conditionalFormatting sqref="V8:X8 W9:X58">
    <cfRule type="dataBar" priority="152">
      <dataBar>
        <cfvo type="min" val="0"/>
        <cfvo type="max" val="0"/>
        <color rgb="FFFF555A"/>
      </dataBar>
    </cfRule>
  </conditionalFormatting>
  <conditionalFormatting sqref="F8:H8 G9:H58">
    <cfRule type="dataBar" priority="151">
      <dataBar>
        <cfvo type="min" val="0"/>
        <cfvo type="max" val="0"/>
        <color rgb="FF638EC6"/>
      </dataBar>
    </cfRule>
  </conditionalFormatting>
  <conditionalFormatting sqref="J8:L17 K13:L18 L9:L58">
    <cfRule type="dataBar" priority="150">
      <dataBar>
        <cfvo type="min" val="0"/>
        <cfvo type="max" val="0"/>
        <color rgb="FFFF555A"/>
      </dataBar>
    </cfRule>
  </conditionalFormatting>
  <conditionalFormatting sqref="N8:P58">
    <cfRule type="dataBar" priority="149">
      <dataBar>
        <cfvo type="min" val="0"/>
        <cfvo type="max" val="0"/>
        <color rgb="FF63C384"/>
      </dataBar>
    </cfRule>
  </conditionalFormatting>
  <conditionalFormatting sqref="B8:C8 C9:C58">
    <cfRule type="dataBar" priority="148">
      <dataBar>
        <cfvo type="min" val="0"/>
        <cfvo type="max" val="0"/>
        <color rgb="FF638EC6"/>
      </dataBar>
    </cfRule>
  </conditionalFormatting>
  <conditionalFormatting sqref="D8:E23 D24:D58 E9:E58">
    <cfRule type="dataBar" priority="147">
      <dataBar>
        <cfvo type="min" val="0"/>
        <cfvo type="max" val="0"/>
        <color rgb="FF638EC6"/>
      </dataBar>
    </cfRule>
  </conditionalFormatting>
  <conditionalFormatting sqref="F8:H8 G9:H58">
    <cfRule type="dataBar" priority="146">
      <dataBar>
        <cfvo type="min" val="0"/>
        <cfvo type="max" val="0"/>
        <color rgb="FFD6007B"/>
      </dataBar>
    </cfRule>
  </conditionalFormatting>
  <conditionalFormatting sqref="I8:I58">
    <cfRule type="dataBar" priority="145">
      <dataBar>
        <cfvo type="min" val="0"/>
        <cfvo type="max" val="0"/>
        <color rgb="FFD6007B"/>
      </dataBar>
    </cfRule>
  </conditionalFormatting>
  <conditionalFormatting sqref="J8:L17 K13:L18 L9:L58">
    <cfRule type="dataBar" priority="144">
      <dataBar>
        <cfvo type="min" val="0"/>
        <cfvo type="max" val="0"/>
        <color rgb="FF008AEF"/>
      </dataBar>
    </cfRule>
  </conditionalFormatting>
  <conditionalFormatting sqref="M8:M18">
    <cfRule type="dataBar" priority="143">
      <dataBar>
        <cfvo type="min" val="0"/>
        <cfvo type="max" val="0"/>
        <color rgb="FF008AEF"/>
      </dataBar>
    </cfRule>
  </conditionalFormatting>
  <conditionalFormatting sqref="N8:P58">
    <cfRule type="dataBar" priority="142">
      <dataBar>
        <cfvo type="min" val="0"/>
        <cfvo type="max" val="0"/>
        <color rgb="FFFFB628"/>
      </dataBar>
    </cfRule>
  </conditionalFormatting>
  <conditionalFormatting sqref="Q8">
    <cfRule type="dataBar" priority="141">
      <dataBar>
        <cfvo type="min" val="0"/>
        <cfvo type="max" val="0"/>
        <color rgb="FFFFB628"/>
      </dataBar>
    </cfRule>
  </conditionalFormatting>
  <conditionalFormatting sqref="R8:T58">
    <cfRule type="dataBar" priority="140">
      <dataBar>
        <cfvo type="min" val="0"/>
        <cfvo type="max" val="0"/>
        <color rgb="FF008AEF"/>
      </dataBar>
    </cfRule>
  </conditionalFormatting>
  <conditionalFormatting sqref="U8:U58">
    <cfRule type="dataBar" priority="139">
      <dataBar>
        <cfvo type="min" val="0"/>
        <cfvo type="max" val="0"/>
        <color rgb="FF008AEF"/>
      </dataBar>
    </cfRule>
  </conditionalFormatting>
  <conditionalFormatting sqref="Y8">
    <cfRule type="dataBar" priority="137">
      <dataBar>
        <cfvo type="min" val="0"/>
        <cfvo type="max" val="0"/>
        <color rgb="FFFF555A"/>
      </dataBar>
    </cfRule>
  </conditionalFormatting>
  <conditionalFormatting sqref="Z8:AB58">
    <cfRule type="dataBar" priority="136">
      <dataBar>
        <cfvo type="min" val="0"/>
        <cfvo type="max" val="0"/>
        <color rgb="FFD6007B"/>
      </dataBar>
    </cfRule>
  </conditionalFormatting>
  <conditionalFormatting sqref="AC8">
    <cfRule type="dataBar" priority="135">
      <dataBar>
        <cfvo type="min" val="0"/>
        <cfvo type="max" val="0"/>
        <color rgb="FFD6007B"/>
      </dataBar>
    </cfRule>
  </conditionalFormatting>
  <conditionalFormatting sqref="AD8:AF58">
    <cfRule type="dataBar" priority="134">
      <dataBar>
        <cfvo type="min" val="0"/>
        <cfvo type="max" val="0"/>
        <color rgb="FF92D050"/>
      </dataBar>
    </cfRule>
  </conditionalFormatting>
  <conditionalFormatting sqref="B8:C8 C9:C58">
    <cfRule type="dataBar" priority="133">
      <dataBar>
        <cfvo type="min" val="0"/>
        <cfvo type="max" val="0"/>
        <color rgb="FF008AEF"/>
      </dataBar>
    </cfRule>
  </conditionalFormatting>
  <conditionalFormatting sqref="J8:L17 K13:L18 L9:L58">
    <cfRule type="dataBar" priority="132">
      <dataBar>
        <cfvo type="min" val="0"/>
        <cfvo type="max" val="0"/>
        <color rgb="FFD6007B"/>
      </dataBar>
    </cfRule>
  </conditionalFormatting>
  <conditionalFormatting sqref="N8:P58">
    <cfRule type="dataBar" priority="131">
      <dataBar>
        <cfvo type="min" val="0"/>
        <cfvo type="max" val="0"/>
        <color rgb="FF638EC6"/>
      </dataBar>
    </cfRule>
  </conditionalFormatting>
  <conditionalFormatting sqref="R8:T58">
    <cfRule type="dataBar" priority="130">
      <dataBar>
        <cfvo type="min" val="0"/>
        <cfvo type="max" val="0"/>
        <color rgb="FF63C384"/>
      </dataBar>
    </cfRule>
  </conditionalFormatting>
  <conditionalFormatting sqref="V8:X8 W9:X58">
    <cfRule type="dataBar" priority="129">
      <dataBar>
        <cfvo type="min" val="0"/>
        <cfvo type="max" val="0"/>
        <color rgb="FFFFB628"/>
      </dataBar>
    </cfRule>
  </conditionalFormatting>
  <conditionalFormatting sqref="Z8:AB58">
    <cfRule type="dataBar" priority="128">
      <dataBar>
        <cfvo type="min" val="0"/>
        <cfvo type="max" val="0"/>
        <color rgb="FF638EC6"/>
      </dataBar>
    </cfRule>
  </conditionalFormatting>
  <conditionalFormatting sqref="AD8:AF58">
    <cfRule type="dataBar" priority="127">
      <dataBar>
        <cfvo type="min" val="0"/>
        <cfvo type="max" val="0"/>
        <color rgb="FF63C384"/>
      </dataBar>
    </cfRule>
  </conditionalFormatting>
  <conditionalFormatting sqref="BJ8:BJ58">
    <cfRule type="iconSet" priority="126">
      <iconSet iconSet="3Flags">
        <cfvo type="percent" val="0"/>
        <cfvo type="percent" val="33"/>
        <cfvo type="percent" val="67"/>
      </iconSet>
    </cfRule>
  </conditionalFormatting>
  <conditionalFormatting sqref="AL12:AO12 AL17:AS19 AO11:AO15 AO17:AO20 BA12:BA13 BA18:BA19 BA21:BA22 BE12:BE13 BE18:BE19 BE21:BE22 AG9:BI11 AG20:BI20 BI12:BI13 AG13:BI16 BI18:BI19 BI21:BI22 AL21:AS58 AG12:AG58">
    <cfRule type="dataBar" priority="125">
      <dataBar>
        <cfvo type="min" val="0"/>
        <cfvo type="max" val="0"/>
        <color rgb="FF92D050"/>
      </dataBar>
    </cfRule>
  </conditionalFormatting>
  <conditionalFormatting sqref="V9:X58">
    <cfRule type="dataBar" priority="124">
      <dataBar>
        <cfvo type="min" val="0"/>
        <cfvo type="max" val="0"/>
        <color rgb="FFFF555A"/>
      </dataBar>
    </cfRule>
  </conditionalFormatting>
  <conditionalFormatting sqref="F9:H58">
    <cfRule type="dataBar" priority="123">
      <dataBar>
        <cfvo type="min" val="0"/>
        <cfvo type="max" val="0"/>
        <color rgb="FF638EC6"/>
      </dataBar>
    </cfRule>
  </conditionalFormatting>
  <conditionalFormatting sqref="J9:L58">
    <cfRule type="dataBar" priority="122">
      <dataBar>
        <cfvo type="min" val="0"/>
        <cfvo type="max" val="0"/>
        <color rgb="FFFF555A"/>
      </dataBar>
    </cfRule>
  </conditionalFormatting>
  <conditionalFormatting sqref="N9:P58">
    <cfRule type="dataBar" priority="121">
      <dataBar>
        <cfvo type="min" val="0"/>
        <cfvo type="max" val="0"/>
        <color rgb="FF63C384"/>
      </dataBar>
    </cfRule>
  </conditionalFormatting>
  <conditionalFormatting sqref="B9:C22">
    <cfRule type="dataBar" priority="120">
      <dataBar>
        <cfvo type="min" val="0"/>
        <cfvo type="max" val="0"/>
        <color rgb="FF638EC6"/>
      </dataBar>
    </cfRule>
  </conditionalFormatting>
  <conditionalFormatting sqref="F9:H58">
    <cfRule type="dataBar" priority="119">
      <dataBar>
        <cfvo type="min" val="0"/>
        <cfvo type="max" val="0"/>
        <color rgb="FFD6007B"/>
      </dataBar>
    </cfRule>
  </conditionalFormatting>
  <conditionalFormatting sqref="I9:I23">
    <cfRule type="dataBar" priority="118">
      <dataBar>
        <cfvo type="min" val="0"/>
        <cfvo type="max" val="0"/>
        <color rgb="FFD6007B"/>
      </dataBar>
    </cfRule>
  </conditionalFormatting>
  <conditionalFormatting sqref="J9:L58">
    <cfRule type="dataBar" priority="117">
      <dataBar>
        <cfvo type="min" val="0"/>
        <cfvo type="max" val="0"/>
        <color rgb="FF008AEF"/>
      </dataBar>
    </cfRule>
  </conditionalFormatting>
  <conditionalFormatting sqref="M9:M60">
    <cfRule type="dataBar" priority="116">
      <dataBar>
        <cfvo type="min" val="0"/>
        <cfvo type="max" val="0"/>
        <color rgb="FF008AEF"/>
      </dataBar>
    </cfRule>
  </conditionalFormatting>
  <conditionalFormatting sqref="N9:P58">
    <cfRule type="dataBar" priority="115">
      <dataBar>
        <cfvo type="min" val="0"/>
        <cfvo type="max" val="0"/>
        <color rgb="FFFFB628"/>
      </dataBar>
    </cfRule>
  </conditionalFormatting>
  <conditionalFormatting sqref="Q9:Q58">
    <cfRule type="dataBar" priority="114">
      <dataBar>
        <cfvo type="min" val="0"/>
        <cfvo type="max" val="0"/>
        <color rgb="FFFFB628"/>
      </dataBar>
    </cfRule>
  </conditionalFormatting>
  <conditionalFormatting sqref="R9:T58">
    <cfRule type="dataBar" priority="113">
      <dataBar>
        <cfvo type="min" val="0"/>
        <cfvo type="max" val="0"/>
        <color rgb="FF008AEF"/>
      </dataBar>
    </cfRule>
  </conditionalFormatting>
  <conditionalFormatting sqref="Y9:Y58">
    <cfRule type="dataBar" priority="111">
      <dataBar>
        <cfvo type="min" val="0"/>
        <cfvo type="max" val="0"/>
        <color rgb="FFFF555A"/>
      </dataBar>
    </cfRule>
  </conditionalFormatting>
  <conditionalFormatting sqref="Z9:AB58">
    <cfRule type="dataBar" priority="110">
      <dataBar>
        <cfvo type="min" val="0"/>
        <cfvo type="max" val="0"/>
        <color rgb="FFD6007B"/>
      </dataBar>
    </cfRule>
  </conditionalFormatting>
  <conditionalFormatting sqref="AC9:AC58">
    <cfRule type="dataBar" priority="109">
      <dataBar>
        <cfvo type="min" val="0"/>
        <cfvo type="max" val="0"/>
        <color rgb="FFD6007B"/>
      </dataBar>
    </cfRule>
  </conditionalFormatting>
  <conditionalFormatting sqref="AD9:AF58">
    <cfRule type="dataBar" priority="108">
      <dataBar>
        <cfvo type="min" val="0"/>
        <cfvo type="max" val="0"/>
        <color rgb="FF92D050"/>
      </dataBar>
    </cfRule>
  </conditionalFormatting>
  <conditionalFormatting sqref="B9:C58">
    <cfRule type="dataBar" priority="107">
      <dataBar>
        <cfvo type="min" val="0"/>
        <cfvo type="max" val="0"/>
        <color rgb="FF008AEF"/>
      </dataBar>
    </cfRule>
  </conditionalFormatting>
  <conditionalFormatting sqref="J9:L58">
    <cfRule type="dataBar" priority="106">
      <dataBar>
        <cfvo type="min" val="0"/>
        <cfvo type="max" val="0"/>
        <color rgb="FFD6007B"/>
      </dataBar>
    </cfRule>
  </conditionalFormatting>
  <conditionalFormatting sqref="N9:P58">
    <cfRule type="dataBar" priority="105">
      <dataBar>
        <cfvo type="min" val="0"/>
        <cfvo type="max" val="0"/>
        <color rgb="FF638EC6"/>
      </dataBar>
    </cfRule>
  </conditionalFormatting>
  <conditionalFormatting sqref="R9:T58">
    <cfRule type="dataBar" priority="104">
      <dataBar>
        <cfvo type="min" val="0"/>
        <cfvo type="max" val="0"/>
        <color rgb="FF63C384"/>
      </dataBar>
    </cfRule>
  </conditionalFormatting>
  <conditionalFormatting sqref="V9:X58">
    <cfRule type="dataBar" priority="103">
      <dataBar>
        <cfvo type="min" val="0"/>
        <cfvo type="max" val="0"/>
        <color rgb="FFFFB628"/>
      </dataBar>
    </cfRule>
  </conditionalFormatting>
  <conditionalFormatting sqref="Z9:AB58">
    <cfRule type="dataBar" priority="102">
      <dataBar>
        <cfvo type="min" val="0"/>
        <cfvo type="max" val="0"/>
        <color rgb="FF638EC6"/>
      </dataBar>
    </cfRule>
  </conditionalFormatting>
  <conditionalFormatting sqref="AD9:AF58">
    <cfRule type="dataBar" priority="101">
      <dataBar>
        <cfvo type="min" val="0"/>
        <cfvo type="max" val="0"/>
        <color rgb="FF63C384"/>
      </dataBar>
    </cfRule>
  </conditionalFormatting>
  <conditionalFormatting sqref="AG12:BI12 AT13:AV58">
    <cfRule type="dataBar" priority="100">
      <dataBar>
        <cfvo type="min" val="0"/>
        <cfvo type="max" val="0"/>
        <color rgb="FF92D050"/>
      </dataBar>
    </cfRule>
  </conditionalFormatting>
  <conditionalFormatting sqref="AG17:BI17 AW18:BI58 BF17:BG58">
    <cfRule type="dataBar" priority="99">
      <dataBar>
        <cfvo type="min" val="0"/>
        <cfvo type="max" val="0"/>
        <color rgb="FF92D050"/>
      </dataBar>
    </cfRule>
  </conditionalFormatting>
  <conditionalFormatting sqref="AG18:BI18 AU19:AV58">
    <cfRule type="dataBar" priority="98">
      <dataBar>
        <cfvo type="min" val="0"/>
        <cfvo type="max" val="0"/>
        <color rgb="FF92D050"/>
      </dataBar>
    </cfRule>
  </conditionalFormatting>
  <conditionalFormatting sqref="AG19:BI19">
    <cfRule type="dataBar" priority="97">
      <dataBar>
        <cfvo type="min" val="0"/>
        <cfvo type="max" val="0"/>
        <color rgb="FF92D050"/>
      </dataBar>
    </cfRule>
  </conditionalFormatting>
  <conditionalFormatting sqref="AG21:BI58">
    <cfRule type="dataBar" priority="96">
      <dataBar>
        <cfvo type="min" val="0"/>
        <cfvo type="max" val="0"/>
        <color rgb="FF92D050"/>
      </dataBar>
    </cfRule>
  </conditionalFormatting>
  <conditionalFormatting sqref="F11:H58">
    <cfRule type="dataBar" priority="95">
      <dataBar>
        <cfvo type="min" val="0"/>
        <cfvo type="max" val="0"/>
        <color rgb="FF638EC6"/>
      </dataBar>
    </cfRule>
  </conditionalFormatting>
  <conditionalFormatting sqref="F11:H58">
    <cfRule type="dataBar" priority="94">
      <dataBar>
        <cfvo type="min" val="0"/>
        <cfvo type="max" val="0"/>
        <color rgb="FF008AEF"/>
      </dataBar>
    </cfRule>
  </conditionalFormatting>
  <conditionalFormatting sqref="D8:D58">
    <cfRule type="dataBar" priority="93">
      <dataBar>
        <cfvo type="min" val="0"/>
        <cfvo type="max" val="0"/>
        <color rgb="FFD6007B"/>
      </dataBar>
    </cfRule>
  </conditionalFormatting>
  <conditionalFormatting sqref="H8:H58">
    <cfRule type="dataBar" priority="92">
      <dataBar>
        <cfvo type="min" val="0"/>
        <cfvo type="max" val="0"/>
        <color rgb="FF63C384"/>
      </dataBar>
    </cfRule>
  </conditionalFormatting>
  <conditionalFormatting sqref="H8:H58">
    <cfRule type="dataBar" priority="91">
      <dataBar>
        <cfvo type="min" val="0"/>
        <cfvo type="max" val="0"/>
        <color rgb="FFD6007B"/>
      </dataBar>
    </cfRule>
  </conditionalFormatting>
  <conditionalFormatting sqref="L8:L58">
    <cfRule type="dataBar" priority="90">
      <dataBar>
        <cfvo type="min" val="0"/>
        <cfvo type="max" val="0"/>
        <color rgb="FF638EC6"/>
      </dataBar>
    </cfRule>
  </conditionalFormatting>
  <conditionalFormatting sqref="L8:L58">
    <cfRule type="dataBar" priority="89">
      <dataBar>
        <cfvo type="min" val="0"/>
        <cfvo type="max" val="0"/>
        <color rgb="FFD6007B"/>
      </dataBar>
    </cfRule>
  </conditionalFormatting>
  <conditionalFormatting sqref="L8:L58">
    <cfRule type="dataBar" priority="88">
      <dataBar>
        <cfvo type="min" val="0"/>
        <cfvo type="max" val="0"/>
        <color rgb="FF63C384"/>
      </dataBar>
    </cfRule>
  </conditionalFormatting>
  <conditionalFormatting sqref="P8:P58">
    <cfRule type="dataBar" priority="86">
      <dataBar>
        <cfvo type="min" val="0"/>
        <cfvo type="max" val="0"/>
        <color rgb="FFFFB628"/>
      </dataBar>
    </cfRule>
  </conditionalFormatting>
  <conditionalFormatting sqref="T8:T58">
    <cfRule type="dataBar" priority="85">
      <dataBar>
        <cfvo type="min" val="0"/>
        <cfvo type="max" val="0"/>
        <color rgb="FF008AEF"/>
      </dataBar>
    </cfRule>
  </conditionalFormatting>
  <conditionalFormatting sqref="T8:T58">
    <cfRule type="dataBar" priority="84">
      <dataBar>
        <cfvo type="min" val="0"/>
        <cfvo type="max" val="0"/>
        <color rgb="FFFFB628"/>
      </dataBar>
    </cfRule>
  </conditionalFormatting>
  <conditionalFormatting sqref="X8:X58">
    <cfRule type="dataBar" priority="83">
      <dataBar>
        <cfvo type="min" val="0"/>
        <cfvo type="max" val="0"/>
        <color rgb="FFD6007B"/>
      </dataBar>
    </cfRule>
  </conditionalFormatting>
  <conditionalFormatting sqref="X8:X58">
    <cfRule type="dataBar" priority="82">
      <dataBar>
        <cfvo type="min" val="0"/>
        <cfvo type="max" val="0"/>
        <color rgb="FFFF555A"/>
      </dataBar>
    </cfRule>
  </conditionalFormatting>
  <conditionalFormatting sqref="X8:X58">
    <cfRule type="dataBar" priority="81">
      <dataBar>
        <cfvo type="min" val="0"/>
        <cfvo type="max" val="0"/>
        <color rgb="FF63C384"/>
      </dataBar>
    </cfRule>
  </conditionalFormatting>
  <conditionalFormatting sqref="AB8:AB58">
    <cfRule type="dataBar" priority="79">
      <dataBar>
        <cfvo type="min" val="0"/>
        <cfvo type="max" val="0"/>
        <color rgb="FF008AEF"/>
      </dataBar>
    </cfRule>
  </conditionalFormatting>
  <conditionalFormatting sqref="AB8:AB58">
    <cfRule type="dataBar" priority="78">
      <dataBar>
        <cfvo type="min" val="0"/>
        <cfvo type="max" val="0"/>
        <color rgb="FF63C384"/>
      </dataBar>
    </cfRule>
  </conditionalFormatting>
  <conditionalFormatting sqref="AB8:AB58">
    <cfRule type="dataBar" priority="76">
      <dataBar>
        <cfvo type="min" val="0"/>
        <cfvo type="max" val="0"/>
        <color rgb="FFFFB628"/>
      </dataBar>
    </cfRule>
  </conditionalFormatting>
  <conditionalFormatting sqref="AF8:AF58">
    <cfRule type="dataBar" priority="75">
      <dataBar>
        <cfvo type="min" val="0"/>
        <cfvo type="max" val="0"/>
        <color rgb="FFFF555A"/>
      </dataBar>
    </cfRule>
  </conditionalFormatting>
  <conditionalFormatting sqref="AF8:AF58">
    <cfRule type="dataBar" priority="73">
      <dataBar>
        <cfvo type="min" val="0"/>
        <cfvo type="max" val="0"/>
        <color rgb="FFFFB628"/>
      </dataBar>
    </cfRule>
  </conditionalFormatting>
  <conditionalFormatting sqref="AF8:AF58">
    <cfRule type="dataBar" priority="72">
      <dataBar>
        <cfvo type="min" val="0"/>
        <cfvo type="max" val="0"/>
        <color rgb="FFD6007B"/>
      </dataBar>
    </cfRule>
  </conditionalFormatting>
  <conditionalFormatting sqref="AF8:AF58">
    <cfRule type="dataBar" priority="70">
      <dataBar>
        <cfvo type="min" val="0"/>
        <cfvo type="max" val="0"/>
        <color rgb="FF63C384"/>
      </dataBar>
    </cfRule>
  </conditionalFormatting>
  <conditionalFormatting sqref="V10:V58 V8">
    <cfRule type="dataBar" priority="68">
      <dataBar>
        <cfvo type="min" val="0"/>
        <cfvo type="max" val="0"/>
        <color rgb="FFD6007B"/>
      </dataBar>
    </cfRule>
  </conditionalFormatting>
  <conditionalFormatting sqref="V10:V58 V8">
    <cfRule type="dataBar" priority="67">
      <dataBar>
        <cfvo type="min" val="0"/>
        <cfvo type="max" val="0"/>
        <color rgb="FF008AEF"/>
      </dataBar>
    </cfRule>
  </conditionalFormatting>
  <conditionalFormatting sqref="B10:B58 B8">
    <cfRule type="dataBar" priority="66">
      <dataBar>
        <cfvo type="min" val="0"/>
        <cfvo type="max" val="0"/>
        <color rgb="FF638EC6"/>
      </dataBar>
    </cfRule>
  </conditionalFormatting>
  <conditionalFormatting sqref="B10:B58 B8">
    <cfRule type="dataBar" priority="65">
      <dataBar>
        <cfvo type="min" val="0"/>
        <cfvo type="max" val="0"/>
        <color rgb="FF63C384"/>
      </dataBar>
    </cfRule>
  </conditionalFormatting>
  <conditionalFormatting sqref="B10:B58">
    <cfRule type="dataBar" priority="64">
      <dataBar>
        <cfvo type="min" val="0"/>
        <cfvo type="max" val="0"/>
        <color rgb="FF638EC6"/>
      </dataBar>
    </cfRule>
  </conditionalFormatting>
  <conditionalFormatting sqref="B10:B58">
    <cfRule type="dataBar" priority="63">
      <dataBar>
        <cfvo type="min" val="0"/>
        <cfvo type="max" val="0"/>
        <color rgb="FF63C384"/>
      </dataBar>
    </cfRule>
  </conditionalFormatting>
  <conditionalFormatting sqref="F10:F58 F8">
    <cfRule type="dataBar" priority="62">
      <dataBar>
        <cfvo type="min" val="0"/>
        <cfvo type="max" val="0"/>
        <color rgb="FF63C384"/>
      </dataBar>
    </cfRule>
  </conditionalFormatting>
  <conditionalFormatting sqref="F10:F58 F8">
    <cfRule type="dataBar" priority="61">
      <dataBar>
        <cfvo type="min" val="0"/>
        <cfvo type="max" val="0"/>
        <color rgb="FFFF555A"/>
      </dataBar>
    </cfRule>
  </conditionalFormatting>
  <conditionalFormatting sqref="F10:F58 F8">
    <cfRule type="dataBar" priority="60">
      <dataBar>
        <cfvo type="min" val="0"/>
        <cfvo type="max" val="0"/>
        <color rgb="FF638EC6"/>
      </dataBar>
    </cfRule>
  </conditionalFormatting>
  <conditionalFormatting sqref="F10:F58">
    <cfRule type="dataBar" priority="59">
      <dataBar>
        <cfvo type="min" val="0"/>
        <cfvo type="max" val="0"/>
        <color rgb="FF63C384"/>
      </dataBar>
    </cfRule>
  </conditionalFormatting>
  <conditionalFormatting sqref="F10:F58">
    <cfRule type="dataBar" priority="58">
      <dataBar>
        <cfvo type="min" val="0"/>
        <cfvo type="max" val="0"/>
        <color rgb="FFFF555A"/>
      </dataBar>
    </cfRule>
  </conditionalFormatting>
  <conditionalFormatting sqref="F10:F58">
    <cfRule type="dataBar" priority="57">
      <dataBar>
        <cfvo type="min" val="0"/>
        <cfvo type="max" val="0"/>
        <color rgb="FF638EC6"/>
      </dataBar>
    </cfRule>
  </conditionalFormatting>
  <conditionalFormatting sqref="J10:J58 J8">
    <cfRule type="dataBar" priority="56">
      <dataBar>
        <cfvo type="min" val="0"/>
        <cfvo type="max" val="0"/>
        <color rgb="FFFF555A"/>
      </dataBar>
    </cfRule>
  </conditionalFormatting>
  <conditionalFormatting sqref="J10:J58 J8">
    <cfRule type="dataBar" priority="55">
      <dataBar>
        <cfvo type="min" val="0"/>
        <cfvo type="max" val="0"/>
        <color rgb="FFFFB628"/>
      </dataBar>
    </cfRule>
  </conditionalFormatting>
  <conditionalFormatting sqref="J10:J58 J8">
    <cfRule type="dataBar" priority="54">
      <dataBar>
        <cfvo type="min" val="0"/>
        <cfvo type="max" val="0"/>
        <color rgb="FF63C384"/>
      </dataBar>
    </cfRule>
  </conditionalFormatting>
  <conditionalFormatting sqref="J10:J58 J8">
    <cfRule type="dataBar" priority="53">
      <dataBar>
        <cfvo type="min" val="0"/>
        <cfvo type="max" val="0"/>
        <color rgb="FF638EC6"/>
      </dataBar>
    </cfRule>
  </conditionalFormatting>
  <conditionalFormatting sqref="J10:J58">
    <cfRule type="dataBar" priority="52">
      <dataBar>
        <cfvo type="min" val="0"/>
        <cfvo type="max" val="0"/>
        <color rgb="FFFF555A"/>
      </dataBar>
    </cfRule>
  </conditionalFormatting>
  <conditionalFormatting sqref="J10:J58">
    <cfRule type="dataBar" priority="51">
      <dataBar>
        <cfvo type="min" val="0"/>
        <cfvo type="max" val="0"/>
        <color rgb="FFFFB628"/>
      </dataBar>
    </cfRule>
  </conditionalFormatting>
  <conditionalFormatting sqref="J10:J58">
    <cfRule type="dataBar" priority="50">
      <dataBar>
        <cfvo type="min" val="0"/>
        <cfvo type="max" val="0"/>
        <color rgb="FF63C384"/>
      </dataBar>
    </cfRule>
  </conditionalFormatting>
  <conditionalFormatting sqref="J10:J58">
    <cfRule type="dataBar" priority="49">
      <dataBar>
        <cfvo type="min" val="0"/>
        <cfvo type="max" val="0"/>
        <color rgb="FF638EC6"/>
      </dataBar>
    </cfRule>
  </conditionalFormatting>
  <conditionalFormatting sqref="N10:N58 N8">
    <cfRule type="dataBar" priority="48">
      <dataBar>
        <cfvo type="min" val="0"/>
        <cfvo type="max" val="0"/>
        <color rgb="FFFFB628"/>
      </dataBar>
    </cfRule>
  </conditionalFormatting>
  <conditionalFormatting sqref="N10:N58 N8">
    <cfRule type="dataBar" priority="47">
      <dataBar>
        <cfvo type="min" val="0"/>
        <cfvo type="max" val="0"/>
        <color rgb="FFD6007B"/>
      </dataBar>
    </cfRule>
  </conditionalFormatting>
  <conditionalFormatting sqref="N10:N58 N8">
    <cfRule type="dataBar" priority="46">
      <dataBar>
        <cfvo type="min" val="0"/>
        <cfvo type="max" val="0"/>
        <color rgb="FF63C384"/>
      </dataBar>
    </cfRule>
  </conditionalFormatting>
  <conditionalFormatting sqref="N10:N58">
    <cfRule type="dataBar" priority="45">
      <dataBar>
        <cfvo type="min" val="0"/>
        <cfvo type="max" val="0"/>
        <color rgb="FFFFB628"/>
      </dataBar>
    </cfRule>
  </conditionalFormatting>
  <conditionalFormatting sqref="N10:N58">
    <cfRule type="dataBar" priority="44">
      <dataBar>
        <cfvo type="min" val="0"/>
        <cfvo type="max" val="0"/>
        <color rgb="FFD6007B"/>
      </dataBar>
    </cfRule>
  </conditionalFormatting>
  <conditionalFormatting sqref="N10:N58">
    <cfRule type="dataBar" priority="43">
      <dataBar>
        <cfvo type="min" val="0"/>
        <cfvo type="max" val="0"/>
        <color rgb="FF63C384"/>
      </dataBar>
    </cfRule>
  </conditionalFormatting>
  <conditionalFormatting sqref="R10:R58 R8">
    <cfRule type="dataBar" priority="42">
      <dataBar>
        <cfvo type="min" val="0"/>
        <cfvo type="max" val="0"/>
        <color rgb="FF008AEF"/>
      </dataBar>
    </cfRule>
  </conditionalFormatting>
  <conditionalFormatting sqref="R10:R58 R8">
    <cfRule type="dataBar" priority="41">
      <dataBar>
        <cfvo type="min" val="0"/>
        <cfvo type="max" val="0"/>
        <color rgb="FFFF555A"/>
      </dataBar>
    </cfRule>
  </conditionalFormatting>
  <conditionalFormatting sqref="R10:R58 R8">
    <cfRule type="dataBar" priority="40">
      <dataBar>
        <cfvo type="min" val="0"/>
        <cfvo type="max" val="0"/>
        <color rgb="FFFFB628"/>
      </dataBar>
    </cfRule>
  </conditionalFormatting>
  <conditionalFormatting sqref="R10:R58 R8">
    <cfRule type="dataBar" priority="39">
      <dataBar>
        <cfvo type="min" val="0"/>
        <cfvo type="max" val="0"/>
        <color rgb="FF63C384"/>
      </dataBar>
    </cfRule>
  </conditionalFormatting>
  <conditionalFormatting sqref="R10:R58 R8">
    <cfRule type="dataBar" priority="38">
      <dataBar>
        <cfvo type="min" val="0"/>
        <cfvo type="max" val="0"/>
        <color rgb="FF638EC6"/>
      </dataBar>
    </cfRule>
  </conditionalFormatting>
  <conditionalFormatting sqref="R10:R58">
    <cfRule type="dataBar" priority="37">
      <dataBar>
        <cfvo type="min" val="0"/>
        <cfvo type="max" val="0"/>
        <color rgb="FF008AEF"/>
      </dataBar>
    </cfRule>
  </conditionalFormatting>
  <conditionalFormatting sqref="R10:R58">
    <cfRule type="dataBar" priority="36">
      <dataBar>
        <cfvo type="min" val="0"/>
        <cfvo type="max" val="0"/>
        <color rgb="FFFF555A"/>
      </dataBar>
    </cfRule>
  </conditionalFormatting>
  <conditionalFormatting sqref="R10:R58">
    <cfRule type="dataBar" priority="35">
      <dataBar>
        <cfvo type="min" val="0"/>
        <cfvo type="max" val="0"/>
        <color rgb="FFFFB628"/>
      </dataBar>
    </cfRule>
  </conditionalFormatting>
  <conditionalFormatting sqref="R10:R58">
    <cfRule type="dataBar" priority="34">
      <dataBar>
        <cfvo type="min" val="0"/>
        <cfvo type="max" val="0"/>
        <color rgb="FF63C384"/>
      </dataBar>
    </cfRule>
  </conditionalFormatting>
  <conditionalFormatting sqref="R10:R58">
    <cfRule type="dataBar" priority="33">
      <dataBar>
        <cfvo type="min" val="0"/>
        <cfvo type="max" val="0"/>
        <color rgb="FF638EC6"/>
      </dataBar>
    </cfRule>
  </conditionalFormatting>
  <conditionalFormatting sqref="V10:V58">
    <cfRule type="dataBar" priority="32">
      <dataBar>
        <cfvo type="min" val="0"/>
        <cfvo type="max" val="0"/>
        <color rgb="FFD6007B"/>
      </dataBar>
    </cfRule>
  </conditionalFormatting>
  <conditionalFormatting sqref="V10:V58">
    <cfRule type="dataBar" priority="31">
      <dataBar>
        <cfvo type="min" val="0"/>
        <cfvo type="max" val="0"/>
        <color rgb="FF008AEF"/>
      </dataBar>
    </cfRule>
  </conditionalFormatting>
  <conditionalFormatting sqref="V10:V58">
    <cfRule type="dataBar" priority="30">
      <dataBar>
        <cfvo type="min" val="0"/>
        <cfvo type="max" val="0"/>
        <color rgb="FFD6007B"/>
      </dataBar>
    </cfRule>
  </conditionalFormatting>
  <conditionalFormatting sqref="V10:V58">
    <cfRule type="dataBar" priority="29">
      <dataBar>
        <cfvo type="min" val="0"/>
        <cfvo type="max" val="0"/>
        <color rgb="FF008AEF"/>
      </dataBar>
    </cfRule>
  </conditionalFormatting>
  <conditionalFormatting sqref="V10:V58">
    <cfRule type="dataBar" priority="28">
      <dataBar>
        <cfvo type="min" val="0"/>
        <cfvo type="max" val="0"/>
        <color rgb="FFD6007B"/>
      </dataBar>
    </cfRule>
  </conditionalFormatting>
  <conditionalFormatting sqref="V10:V58">
    <cfRule type="dataBar" priority="27">
      <dataBar>
        <cfvo type="min" val="0"/>
        <cfvo type="max" val="0"/>
        <color rgb="FF008AEF"/>
      </dataBar>
    </cfRule>
  </conditionalFormatting>
  <conditionalFormatting sqref="Z10:Z58 Z8">
    <cfRule type="dataBar" priority="26">
      <dataBar>
        <cfvo type="min" val="0"/>
        <cfvo type="max" val="0"/>
        <color rgb="FFD6007B"/>
      </dataBar>
    </cfRule>
  </conditionalFormatting>
  <conditionalFormatting sqref="Z10:Z58">
    <cfRule type="dataBar" priority="25">
      <dataBar>
        <cfvo type="min" val="0"/>
        <cfvo type="max" val="0"/>
        <color rgb="FFD6007B"/>
      </dataBar>
    </cfRule>
  </conditionalFormatting>
  <conditionalFormatting sqref="AD10:AD58 AD8">
    <cfRule type="dataBar" priority="24">
      <dataBar>
        <cfvo type="min" val="0"/>
        <cfvo type="max" val="0"/>
        <color rgb="FFD6007B"/>
      </dataBar>
    </cfRule>
  </conditionalFormatting>
  <conditionalFormatting sqref="AD10:AD58 AD8">
    <cfRule type="dataBar" priority="23">
      <dataBar>
        <cfvo type="min" val="0"/>
        <cfvo type="max" val="0"/>
        <color rgb="FFFFB628"/>
      </dataBar>
    </cfRule>
  </conditionalFormatting>
  <conditionalFormatting sqref="AD10:AD58">
    <cfRule type="dataBar" priority="22">
      <dataBar>
        <cfvo type="min" val="0"/>
        <cfvo type="max" val="0"/>
        <color rgb="FFD6007B"/>
      </dataBar>
    </cfRule>
  </conditionalFormatting>
  <conditionalFormatting sqref="AD10:AD58">
    <cfRule type="dataBar" priority="21">
      <dataBar>
        <cfvo type="min" val="0"/>
        <cfvo type="max" val="0"/>
        <color rgb="FFFFB628"/>
      </dataBar>
    </cfRule>
  </conditionalFormatting>
  <conditionalFormatting sqref="AH11:AH58 AH8">
    <cfRule type="dataBar" priority="20">
      <dataBar>
        <cfvo type="min" val="0"/>
        <cfvo type="max" val="0"/>
        <color rgb="FF63C384"/>
      </dataBar>
    </cfRule>
  </conditionalFormatting>
  <conditionalFormatting sqref="AH11:AH58 AH8">
    <cfRule type="dataBar" priority="19">
      <dataBar>
        <cfvo type="min" val="0"/>
        <cfvo type="max" val="0"/>
        <color rgb="FFD6007B"/>
      </dataBar>
    </cfRule>
  </conditionalFormatting>
  <conditionalFormatting sqref="AH11:AH58 AH8">
    <cfRule type="dataBar" priority="18">
      <dataBar>
        <cfvo type="min" val="0"/>
        <cfvo type="max" val="0"/>
        <color rgb="FFFFB628"/>
      </dataBar>
    </cfRule>
  </conditionalFormatting>
  <conditionalFormatting sqref="AH11:AH58">
    <cfRule type="dataBar" priority="17">
      <dataBar>
        <cfvo type="min" val="0"/>
        <cfvo type="max" val="0"/>
        <color rgb="FF63C384"/>
      </dataBar>
    </cfRule>
  </conditionalFormatting>
  <conditionalFormatting sqref="AH11:AH58">
    <cfRule type="dataBar" priority="16">
      <dataBar>
        <cfvo type="min" val="0"/>
        <cfvo type="max" val="0"/>
        <color rgb="FFD6007B"/>
      </dataBar>
    </cfRule>
  </conditionalFormatting>
  <conditionalFormatting sqref="AH11:AH58">
    <cfRule type="dataBar" priority="15">
      <dataBar>
        <cfvo type="min" val="0"/>
        <cfvo type="max" val="0"/>
        <color rgb="FFFFB628"/>
      </dataBar>
    </cfRule>
  </conditionalFormatting>
  <conditionalFormatting sqref="AL10:AL58 AL8">
    <cfRule type="dataBar" priority="14">
      <dataBar>
        <cfvo type="min" val="0"/>
        <cfvo type="max" val="0"/>
        <color rgb="FF63C384"/>
      </dataBar>
    </cfRule>
  </conditionalFormatting>
  <conditionalFormatting sqref="AL10:AL58">
    <cfRule type="dataBar" priority="13">
      <dataBar>
        <cfvo type="min" val="0"/>
        <cfvo type="max" val="0"/>
        <color rgb="FF63C384"/>
      </dataBar>
    </cfRule>
  </conditionalFormatting>
  <conditionalFormatting sqref="AP10:AP58 AP8">
    <cfRule type="dataBar" priority="12">
      <dataBar>
        <cfvo type="min" val="0"/>
        <cfvo type="max" val="0"/>
        <color rgb="FF63C384"/>
      </dataBar>
    </cfRule>
  </conditionalFormatting>
  <conditionalFormatting sqref="AP10:AP58">
    <cfRule type="dataBar" priority="11">
      <dataBar>
        <cfvo type="min" val="0"/>
        <cfvo type="max" val="0"/>
        <color rgb="FF63C384"/>
      </dataBar>
    </cfRule>
  </conditionalFormatting>
  <conditionalFormatting sqref="AT10:AT58 AT8">
    <cfRule type="dataBar" priority="10">
      <dataBar>
        <cfvo type="min" val="0"/>
        <cfvo type="max" val="0"/>
        <color rgb="FFD6007B"/>
      </dataBar>
    </cfRule>
  </conditionalFormatting>
  <conditionalFormatting sqref="AT10:AT58 AT8">
    <cfRule type="dataBar" priority="9">
      <dataBar>
        <cfvo type="min" val="0"/>
        <cfvo type="max" val="0"/>
        <color rgb="FFFFB628"/>
      </dataBar>
    </cfRule>
  </conditionalFormatting>
  <conditionalFormatting sqref="AT10:AT58">
    <cfRule type="dataBar" priority="8">
      <dataBar>
        <cfvo type="min" val="0"/>
        <cfvo type="max" val="0"/>
        <color rgb="FFD6007B"/>
      </dataBar>
    </cfRule>
  </conditionalFormatting>
  <conditionalFormatting sqref="AT10:AT58">
    <cfRule type="dataBar" priority="7">
      <dataBar>
        <cfvo type="min" val="0"/>
        <cfvo type="max" val="0"/>
        <color rgb="FFFFB628"/>
      </dataBar>
    </cfRule>
  </conditionalFormatting>
  <conditionalFormatting sqref="AX10:AX58 AX8">
    <cfRule type="dataBar" priority="6">
      <dataBar>
        <cfvo type="min" val="0"/>
        <cfvo type="max" val="0"/>
        <color rgb="FFD6007B"/>
      </dataBar>
    </cfRule>
  </conditionalFormatting>
  <conditionalFormatting sqref="AX10:AX58">
    <cfRule type="dataBar" priority="5">
      <dataBar>
        <cfvo type="min" val="0"/>
        <cfvo type="max" val="0"/>
        <color rgb="FFD6007B"/>
      </dataBar>
    </cfRule>
  </conditionalFormatting>
  <conditionalFormatting sqref="BB10:BB58 BB8">
    <cfRule type="dataBar" priority="4">
      <dataBar>
        <cfvo type="min" val="0"/>
        <cfvo type="max" val="0"/>
        <color rgb="FFD6007B"/>
      </dataBar>
    </cfRule>
  </conditionalFormatting>
  <conditionalFormatting sqref="BB10:BB58">
    <cfRule type="dataBar" priority="3">
      <dataBar>
        <cfvo type="min" val="0"/>
        <cfvo type="max" val="0"/>
        <color rgb="FFD6007B"/>
      </dataBar>
    </cfRule>
  </conditionalFormatting>
  <conditionalFormatting sqref="BF10:BF58 BF8">
    <cfRule type="dataBar" priority="2">
      <dataBar>
        <cfvo type="min" val="0"/>
        <cfvo type="max" val="0"/>
        <color rgb="FFD6007B"/>
      </dataBar>
    </cfRule>
  </conditionalFormatting>
  <conditionalFormatting sqref="BF10:BF58">
    <cfRule type="dataBar" priority="1">
      <dataBar>
        <cfvo type="min" val="0"/>
        <cfvo type="max" val="0"/>
        <color rgb="FFD6007B"/>
      </dataBar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AX58"/>
  <sheetViews>
    <sheetView topLeftCell="AL1" workbookViewId="0">
      <selection activeCell="AZ13" sqref="AZ13"/>
    </sheetView>
  </sheetViews>
  <sheetFormatPr defaultRowHeight="15"/>
  <cols>
    <col min="1" max="1" width="27.140625" bestFit="1" customWidth="1"/>
    <col min="4" max="4" width="7.7109375" customWidth="1"/>
    <col min="7" max="7" width="7.7109375" bestFit="1" customWidth="1"/>
    <col min="9" max="9" width="8.5703125" bestFit="1" customWidth="1"/>
    <col min="10" max="10" width="8.140625" customWidth="1"/>
    <col min="13" max="13" width="7.42578125" customWidth="1"/>
    <col min="16" max="16" width="7.85546875" customWidth="1"/>
    <col min="19" max="19" width="8.140625" customWidth="1"/>
    <col min="22" max="22" width="8.140625" customWidth="1"/>
    <col min="25" max="25" width="7.85546875" customWidth="1"/>
    <col min="28" max="28" width="8" customWidth="1"/>
    <col min="31" max="31" width="8.5703125" customWidth="1"/>
    <col min="34" max="34" width="8.7109375" customWidth="1"/>
    <col min="37" max="37" width="8.42578125" customWidth="1"/>
    <col min="40" max="40" width="9" customWidth="1"/>
    <col min="43" max="43" width="8.85546875" customWidth="1"/>
    <col min="46" max="46" width="8.28515625" customWidth="1"/>
    <col min="47" max="47" width="10" customWidth="1"/>
    <col min="50" max="50" width="14.42578125" customWidth="1"/>
  </cols>
  <sheetData>
    <row r="2" spans="1:50" ht="21">
      <c r="H2" s="42" t="s">
        <v>164</v>
      </c>
      <c r="I2" s="42"/>
      <c r="J2" s="42"/>
      <c r="K2" s="42"/>
      <c r="L2" s="80"/>
      <c r="M2" s="80"/>
      <c r="N2" s="81"/>
      <c r="O2" s="81"/>
      <c r="P2" s="81"/>
    </row>
    <row r="4" spans="1:50" ht="15.75" thickBot="1"/>
    <row r="5" spans="1:50" ht="32.25" customHeight="1" thickBot="1">
      <c r="A5" s="288" t="s">
        <v>134</v>
      </c>
      <c r="B5" s="353" t="s">
        <v>0</v>
      </c>
      <c r="C5" s="354"/>
      <c r="D5" s="354"/>
      <c r="E5" s="348" t="s">
        <v>1</v>
      </c>
      <c r="F5" s="355"/>
      <c r="G5" s="355"/>
      <c r="H5" s="321" t="s">
        <v>2</v>
      </c>
      <c r="I5" s="356"/>
      <c r="J5" s="356"/>
      <c r="K5" s="351" t="s">
        <v>3</v>
      </c>
      <c r="L5" s="351"/>
      <c r="M5" s="351"/>
      <c r="N5" s="331" t="s">
        <v>4</v>
      </c>
      <c r="O5" s="331"/>
      <c r="P5" s="331"/>
      <c r="Q5" s="332" t="s">
        <v>5</v>
      </c>
      <c r="R5" s="332"/>
      <c r="S5" s="332"/>
      <c r="T5" s="333" t="s">
        <v>6</v>
      </c>
      <c r="U5" s="333"/>
      <c r="V5" s="333"/>
      <c r="W5" s="334" t="s">
        <v>7</v>
      </c>
      <c r="X5" s="335"/>
      <c r="Y5" s="335"/>
      <c r="Z5" s="336" t="s">
        <v>14</v>
      </c>
      <c r="AA5" s="337"/>
      <c r="AB5" s="337"/>
      <c r="AC5" s="339" t="s">
        <v>15</v>
      </c>
      <c r="AD5" s="340"/>
      <c r="AE5" s="340"/>
      <c r="AF5" s="321" t="s">
        <v>16</v>
      </c>
      <c r="AG5" s="322"/>
      <c r="AH5" s="322"/>
      <c r="AI5" s="324" t="s">
        <v>17</v>
      </c>
      <c r="AJ5" s="325"/>
      <c r="AK5" s="325"/>
      <c r="AL5" s="359" t="s">
        <v>65</v>
      </c>
      <c r="AM5" s="360"/>
      <c r="AN5" s="360"/>
      <c r="AO5" s="345" t="s">
        <v>66</v>
      </c>
      <c r="AP5" s="346"/>
      <c r="AQ5" s="346"/>
      <c r="AR5" s="361" t="s">
        <v>75</v>
      </c>
      <c r="AS5" s="362"/>
      <c r="AT5" s="363"/>
      <c r="AU5" s="91">
        <v>1</v>
      </c>
      <c r="AV5" s="90">
        <v>2</v>
      </c>
      <c r="AW5" s="89">
        <v>3</v>
      </c>
      <c r="AX5" s="357" t="s">
        <v>9</v>
      </c>
    </row>
    <row r="6" spans="1:50" ht="66.75" thickBot="1">
      <c r="A6" s="289"/>
      <c r="B6" s="68" t="s">
        <v>120</v>
      </c>
      <c r="C6" s="68" t="s">
        <v>93</v>
      </c>
      <c r="D6" s="88" t="s">
        <v>149</v>
      </c>
      <c r="E6" s="59" t="s">
        <v>121</v>
      </c>
      <c r="F6" s="68" t="s">
        <v>93</v>
      </c>
      <c r="G6" s="88" t="s">
        <v>166</v>
      </c>
      <c r="H6" s="59" t="s">
        <v>121</v>
      </c>
      <c r="I6" s="68" t="s">
        <v>93</v>
      </c>
      <c r="J6" s="88" t="s">
        <v>151</v>
      </c>
      <c r="K6" s="67" t="s">
        <v>122</v>
      </c>
      <c r="L6" s="68" t="s">
        <v>93</v>
      </c>
      <c r="M6" s="88" t="s">
        <v>152</v>
      </c>
      <c r="N6" s="67" t="s">
        <v>123</v>
      </c>
      <c r="O6" s="68" t="s">
        <v>93</v>
      </c>
      <c r="P6" s="88" t="s">
        <v>153</v>
      </c>
      <c r="Q6" s="67" t="s">
        <v>124</v>
      </c>
      <c r="R6" s="68" t="s">
        <v>93</v>
      </c>
      <c r="S6" s="88" t="s">
        <v>154</v>
      </c>
      <c r="T6" s="67" t="s">
        <v>125</v>
      </c>
      <c r="U6" s="68" t="s">
        <v>93</v>
      </c>
      <c r="V6" s="88" t="s">
        <v>155</v>
      </c>
      <c r="W6" s="67" t="s">
        <v>121</v>
      </c>
      <c r="X6" s="68" t="s">
        <v>93</v>
      </c>
      <c r="Y6" s="88" t="s">
        <v>156</v>
      </c>
      <c r="Z6" s="29" t="s">
        <v>126</v>
      </c>
      <c r="AA6" s="68" t="s">
        <v>93</v>
      </c>
      <c r="AB6" s="88" t="s">
        <v>157</v>
      </c>
      <c r="AC6" s="29" t="s">
        <v>127</v>
      </c>
      <c r="AD6" s="68" t="s">
        <v>93</v>
      </c>
      <c r="AE6" s="88" t="s">
        <v>158</v>
      </c>
      <c r="AF6" s="29" t="s">
        <v>128</v>
      </c>
      <c r="AG6" s="68" t="s">
        <v>93</v>
      </c>
      <c r="AH6" s="88" t="s">
        <v>159</v>
      </c>
      <c r="AI6" s="29" t="s">
        <v>129</v>
      </c>
      <c r="AJ6" s="68" t="s">
        <v>93</v>
      </c>
      <c r="AK6" s="88" t="s">
        <v>160</v>
      </c>
      <c r="AL6" s="53" t="s">
        <v>110</v>
      </c>
      <c r="AM6" s="68" t="s">
        <v>93</v>
      </c>
      <c r="AN6" s="88" t="s">
        <v>161</v>
      </c>
      <c r="AO6" s="53" t="s">
        <v>221</v>
      </c>
      <c r="AP6" s="68" t="s">
        <v>93</v>
      </c>
      <c r="AQ6" s="88" t="s">
        <v>162</v>
      </c>
      <c r="AR6" s="53" t="s">
        <v>83</v>
      </c>
      <c r="AS6" s="68" t="s">
        <v>93</v>
      </c>
      <c r="AT6" s="88" t="s">
        <v>163</v>
      </c>
      <c r="AU6" s="71" t="s">
        <v>117</v>
      </c>
      <c r="AV6" s="71" t="s">
        <v>118</v>
      </c>
      <c r="AW6" s="71" t="s">
        <v>119</v>
      </c>
      <c r="AX6" s="358"/>
    </row>
    <row r="7" spans="1:50" ht="33" customHeight="1">
      <c r="A7" s="31"/>
      <c r="B7" s="32">
        <v>1.1000000000000001</v>
      </c>
      <c r="C7" s="32">
        <v>1.2</v>
      </c>
      <c r="D7" s="38" t="s">
        <v>88</v>
      </c>
      <c r="E7" s="14">
        <v>2.1</v>
      </c>
      <c r="F7" s="14">
        <v>2.2000000000000002</v>
      </c>
      <c r="G7" s="38" t="s">
        <v>89</v>
      </c>
      <c r="H7" s="16">
        <v>3.1</v>
      </c>
      <c r="I7" s="16">
        <v>3.2</v>
      </c>
      <c r="J7" s="38" t="s">
        <v>96</v>
      </c>
      <c r="K7" s="14">
        <v>4.0999999999999996</v>
      </c>
      <c r="L7" s="14">
        <v>4.2</v>
      </c>
      <c r="M7" s="38" t="s">
        <v>90</v>
      </c>
      <c r="N7" s="14">
        <v>5.0999999999999996</v>
      </c>
      <c r="O7" s="14">
        <v>5.2</v>
      </c>
      <c r="P7" s="38" t="s">
        <v>97</v>
      </c>
      <c r="Q7" s="14">
        <v>6.1</v>
      </c>
      <c r="R7" s="14">
        <v>6.2</v>
      </c>
      <c r="S7" s="38" t="s">
        <v>100</v>
      </c>
      <c r="T7" s="14">
        <v>7.1</v>
      </c>
      <c r="U7" s="14">
        <v>7.2</v>
      </c>
      <c r="V7" s="38" t="s">
        <v>101</v>
      </c>
      <c r="W7" s="14">
        <v>8.1</v>
      </c>
      <c r="X7" s="14">
        <v>8.1999999999999993</v>
      </c>
      <c r="Y7" s="38" t="s">
        <v>104</v>
      </c>
      <c r="Z7" s="14">
        <v>9.1</v>
      </c>
      <c r="AA7" s="14">
        <v>9.1999999999999993</v>
      </c>
      <c r="AB7" s="38" t="s">
        <v>105</v>
      </c>
      <c r="AC7" s="14">
        <v>10.1</v>
      </c>
      <c r="AD7" s="14">
        <v>10.199999999999999</v>
      </c>
      <c r="AE7" s="38" t="s">
        <v>106</v>
      </c>
      <c r="AF7" s="14">
        <v>11.1</v>
      </c>
      <c r="AG7" s="14">
        <v>11.2</v>
      </c>
      <c r="AH7" s="38" t="s">
        <v>111</v>
      </c>
      <c r="AI7" s="15" t="s">
        <v>70</v>
      </c>
      <c r="AJ7" s="15" t="s">
        <v>112</v>
      </c>
      <c r="AK7" s="38" t="s">
        <v>69</v>
      </c>
      <c r="AL7" s="15" t="s">
        <v>72</v>
      </c>
      <c r="AM7" s="15" t="s">
        <v>113</v>
      </c>
      <c r="AN7" s="38" t="s">
        <v>71</v>
      </c>
      <c r="AO7" s="15" t="s">
        <v>74</v>
      </c>
      <c r="AP7" s="15" t="s">
        <v>116</v>
      </c>
      <c r="AQ7" s="38" t="s">
        <v>73</v>
      </c>
      <c r="AR7" s="15" t="s">
        <v>130</v>
      </c>
      <c r="AS7" s="15" t="s">
        <v>131</v>
      </c>
      <c r="AT7" s="38" t="s">
        <v>132</v>
      </c>
      <c r="AU7" s="73" t="s">
        <v>88</v>
      </c>
      <c r="AV7" s="73" t="s">
        <v>89</v>
      </c>
      <c r="AW7" s="73" t="s">
        <v>167</v>
      </c>
      <c r="AX7" s="33" t="s">
        <v>13</v>
      </c>
    </row>
    <row r="8" spans="1:50" ht="17.25">
      <c r="A8" s="98" t="s">
        <v>182</v>
      </c>
      <c r="B8" s="148">
        <v>1</v>
      </c>
      <c r="C8" s="56">
        <v>16</v>
      </c>
      <c r="D8" s="66">
        <f>B8+C8</f>
        <v>17</v>
      </c>
      <c r="E8" s="153">
        <v>1</v>
      </c>
      <c r="F8" s="5">
        <v>33</v>
      </c>
      <c r="G8" s="66">
        <f>E8+F8</f>
        <v>34</v>
      </c>
      <c r="H8" s="155">
        <v>1</v>
      </c>
      <c r="I8" s="5">
        <v>3</v>
      </c>
      <c r="J8" s="66">
        <f>H8+I8</f>
        <v>4</v>
      </c>
      <c r="K8" s="157">
        <v>2</v>
      </c>
      <c r="L8" s="5">
        <v>15</v>
      </c>
      <c r="M8" s="66">
        <f>K8+L8</f>
        <v>17</v>
      </c>
      <c r="N8" s="159">
        <v>16</v>
      </c>
      <c r="O8" s="5">
        <v>30</v>
      </c>
      <c r="P8" s="66">
        <f>N8+O8</f>
        <v>46</v>
      </c>
      <c r="Q8" s="161">
        <v>5</v>
      </c>
      <c r="R8" s="5">
        <v>11</v>
      </c>
      <c r="S8" s="66">
        <f>Q8+R8</f>
        <v>16</v>
      </c>
      <c r="T8" s="153">
        <v>7</v>
      </c>
      <c r="U8" s="5">
        <v>29</v>
      </c>
      <c r="V8" s="66">
        <f>T8+U8</f>
        <v>36</v>
      </c>
      <c r="W8" s="165">
        <v>1</v>
      </c>
      <c r="X8" s="5">
        <v>7</v>
      </c>
      <c r="Y8" s="66">
        <f>W8+X8</f>
        <v>8</v>
      </c>
      <c r="Z8" s="167">
        <v>2</v>
      </c>
      <c r="AA8" s="6">
        <v>3</v>
      </c>
      <c r="AB8" s="66">
        <f>Z8+AA8</f>
        <v>5</v>
      </c>
      <c r="AC8" s="148">
        <v>2</v>
      </c>
      <c r="AD8" s="6">
        <v>2</v>
      </c>
      <c r="AE8" s="66">
        <f>AC8+AD8</f>
        <v>4</v>
      </c>
      <c r="AF8" s="169">
        <v>1</v>
      </c>
      <c r="AG8" s="6">
        <v>1</v>
      </c>
      <c r="AH8" s="66">
        <f>AF8+AG8</f>
        <v>2</v>
      </c>
      <c r="AI8" s="153">
        <v>4</v>
      </c>
      <c r="AJ8" s="6">
        <v>25</v>
      </c>
      <c r="AK8" s="66">
        <f>AI8+AJ8</f>
        <v>29</v>
      </c>
      <c r="AL8" s="171">
        <v>8</v>
      </c>
      <c r="AM8" s="6">
        <v>12</v>
      </c>
      <c r="AN8" s="66">
        <f>AL8+AM8</f>
        <v>20</v>
      </c>
      <c r="AO8" s="148">
        <v>4</v>
      </c>
      <c r="AP8" s="6">
        <v>20</v>
      </c>
      <c r="AQ8" s="66">
        <f>AO8+AP8</f>
        <v>24</v>
      </c>
      <c r="AR8" s="173">
        <v>10</v>
      </c>
      <c r="AS8" s="6">
        <v>20</v>
      </c>
      <c r="AT8" s="66">
        <f>AR8+AS8</f>
        <v>30</v>
      </c>
      <c r="AU8" s="72">
        <f>B8+E8+H8+K8+N8+Q8+T8+W8+Z8+AC8+AF8+AI8+AL8+AO8+AR8</f>
        <v>65</v>
      </c>
      <c r="AV8" s="72">
        <f>C8+F8+I8+L8+O8+R8+U8+X8+AA8+AD8+AG8+AJ8+AM8+AP8+AS8</f>
        <v>227</v>
      </c>
      <c r="AW8" s="72">
        <f>D8+G8+J8+M8+P8+S8+V8+Y8+AB8+AE8+AH8+AK8+AN8+AQ8+AT8</f>
        <v>292</v>
      </c>
      <c r="AX8" s="35">
        <v>1</v>
      </c>
    </row>
    <row r="9" spans="1:50" ht="33">
      <c r="A9" s="96" t="s">
        <v>186</v>
      </c>
      <c r="B9" s="148">
        <v>1</v>
      </c>
      <c r="C9" s="56">
        <v>16</v>
      </c>
      <c r="D9" s="66">
        <f>B9+C9</f>
        <v>17</v>
      </c>
      <c r="E9" s="153">
        <v>21</v>
      </c>
      <c r="F9" s="5">
        <v>15</v>
      </c>
      <c r="G9" s="66">
        <f>E9+F9</f>
        <v>36</v>
      </c>
      <c r="H9" s="155">
        <v>1</v>
      </c>
      <c r="I9" s="5">
        <v>3</v>
      </c>
      <c r="J9" s="66">
        <f>H9+I9</f>
        <v>4</v>
      </c>
      <c r="K9" s="157">
        <v>1</v>
      </c>
      <c r="L9" s="5">
        <v>22</v>
      </c>
      <c r="M9" s="66">
        <f>K9+L9</f>
        <v>23</v>
      </c>
      <c r="N9" s="159">
        <v>14</v>
      </c>
      <c r="O9" s="5">
        <v>6</v>
      </c>
      <c r="P9" s="66">
        <f>N9+O9</f>
        <v>20</v>
      </c>
      <c r="Q9" s="161">
        <v>14</v>
      </c>
      <c r="R9" s="5">
        <v>25</v>
      </c>
      <c r="S9" s="66">
        <f>Q9+R9</f>
        <v>39</v>
      </c>
      <c r="T9" s="153">
        <v>2</v>
      </c>
      <c r="U9" s="5">
        <v>12</v>
      </c>
      <c r="V9" s="66">
        <f>T9+U9</f>
        <v>14</v>
      </c>
      <c r="W9" s="165">
        <v>1</v>
      </c>
      <c r="X9" s="5">
        <v>7</v>
      </c>
      <c r="Y9" s="66">
        <f>W9+X9</f>
        <v>8</v>
      </c>
      <c r="Z9" s="167">
        <v>1</v>
      </c>
      <c r="AA9" s="6">
        <v>1</v>
      </c>
      <c r="AB9" s="66">
        <f>Z9+AA9</f>
        <v>2</v>
      </c>
      <c r="AC9" s="148">
        <v>2</v>
      </c>
      <c r="AD9" s="6">
        <v>2</v>
      </c>
      <c r="AE9" s="66">
        <f>AC9+AD9</f>
        <v>4</v>
      </c>
      <c r="AF9" s="169">
        <v>5</v>
      </c>
      <c r="AG9" s="6">
        <v>9</v>
      </c>
      <c r="AH9" s="66">
        <f>AF9+AG9</f>
        <v>14</v>
      </c>
      <c r="AI9" s="153">
        <v>12</v>
      </c>
      <c r="AJ9" s="6">
        <v>18</v>
      </c>
      <c r="AK9" s="66">
        <f>AI9+AJ9</f>
        <v>30</v>
      </c>
      <c r="AL9" s="171">
        <v>15</v>
      </c>
      <c r="AM9" s="6">
        <v>26</v>
      </c>
      <c r="AN9" s="66">
        <f>AL9+AM9</f>
        <v>41</v>
      </c>
      <c r="AO9" s="148">
        <v>3</v>
      </c>
      <c r="AP9" s="6">
        <v>11</v>
      </c>
      <c r="AQ9" s="66">
        <f>AO9+AP9</f>
        <v>14</v>
      </c>
      <c r="AR9" s="173">
        <v>14</v>
      </c>
      <c r="AS9" s="6">
        <v>13</v>
      </c>
      <c r="AT9" s="66">
        <f>AR9+AS9</f>
        <v>27</v>
      </c>
      <c r="AU9" s="72">
        <f>B9+E9+H9+K9+N9+Q9+T9+W9+Z9+AC9+AF9+AI9+AL9+AO9+AR9</f>
        <v>107</v>
      </c>
      <c r="AV9" s="72">
        <f>C9+F9+I9+L9+O9+R9+U9+X9+AA9+AD9+AG9+AJ9+AM9+AP9+AS9</f>
        <v>186</v>
      </c>
      <c r="AW9" s="72">
        <f>D9+G9+J9+M9+P9+S9+V9+Y9+AB9+AE9+AH9+AK9+AN9+AQ9+AT9</f>
        <v>293</v>
      </c>
      <c r="AX9" s="35">
        <v>2</v>
      </c>
    </row>
    <row r="10" spans="1:50" ht="17.25">
      <c r="A10" s="97" t="s">
        <v>178</v>
      </c>
      <c r="B10" s="148">
        <v>4</v>
      </c>
      <c r="C10" s="56">
        <v>12</v>
      </c>
      <c r="D10" s="66">
        <f>B10+C10</f>
        <v>16</v>
      </c>
      <c r="E10" s="153">
        <v>13</v>
      </c>
      <c r="F10" s="5">
        <v>16</v>
      </c>
      <c r="G10" s="66">
        <f>E10+F10</f>
        <v>29</v>
      </c>
      <c r="H10" s="155">
        <v>1</v>
      </c>
      <c r="I10" s="5">
        <v>3</v>
      </c>
      <c r="J10" s="66">
        <f>H10+I10</f>
        <v>4</v>
      </c>
      <c r="K10" s="157">
        <v>32</v>
      </c>
      <c r="L10" s="5">
        <v>2</v>
      </c>
      <c r="M10" s="66">
        <f>K10+L10</f>
        <v>34</v>
      </c>
      <c r="N10" s="159">
        <v>5</v>
      </c>
      <c r="O10" s="5">
        <v>10</v>
      </c>
      <c r="P10" s="66">
        <f>N10+O10</f>
        <v>15</v>
      </c>
      <c r="Q10" s="161">
        <v>3</v>
      </c>
      <c r="R10" s="5">
        <v>15</v>
      </c>
      <c r="S10" s="66">
        <f>Q10+R10</f>
        <v>18</v>
      </c>
      <c r="T10" s="153">
        <v>20</v>
      </c>
      <c r="U10" s="5">
        <v>10</v>
      </c>
      <c r="V10" s="66">
        <f>T10+U10</f>
        <v>30</v>
      </c>
      <c r="W10" s="165">
        <v>1</v>
      </c>
      <c r="X10" s="5">
        <v>7</v>
      </c>
      <c r="Y10" s="66">
        <f>W10+X10</f>
        <v>8</v>
      </c>
      <c r="Z10" s="167">
        <v>3</v>
      </c>
      <c r="AA10" s="6">
        <v>2</v>
      </c>
      <c r="AB10" s="66">
        <f>Z10+AA10</f>
        <v>5</v>
      </c>
      <c r="AC10" s="148">
        <v>2</v>
      </c>
      <c r="AD10" s="6">
        <v>2</v>
      </c>
      <c r="AE10" s="66">
        <f>AC10+AD10</f>
        <v>4</v>
      </c>
      <c r="AF10" s="169">
        <v>13</v>
      </c>
      <c r="AG10" s="6">
        <v>12</v>
      </c>
      <c r="AH10" s="66">
        <f>AF10+AG10</f>
        <v>25</v>
      </c>
      <c r="AI10" s="153">
        <v>19</v>
      </c>
      <c r="AJ10" s="6">
        <v>30</v>
      </c>
      <c r="AK10" s="66">
        <f>AI10+AJ10</f>
        <v>49</v>
      </c>
      <c r="AL10" s="171">
        <v>20</v>
      </c>
      <c r="AM10" s="6">
        <v>5</v>
      </c>
      <c r="AN10" s="66">
        <f>AL10+AM10</f>
        <v>25</v>
      </c>
      <c r="AO10" s="148">
        <v>12</v>
      </c>
      <c r="AP10" s="6">
        <v>8</v>
      </c>
      <c r="AQ10" s="66">
        <f>AO10+AP10</f>
        <v>20</v>
      </c>
      <c r="AR10" s="173">
        <v>3</v>
      </c>
      <c r="AS10" s="6">
        <v>20</v>
      </c>
      <c r="AT10" s="66">
        <f>AR10+AS10</f>
        <v>23</v>
      </c>
      <c r="AU10" s="72">
        <f>B10+E10+H10+K10+N10+Q10+T10+W10+Z10+AC10+AF10+AI10+AL10+AO10+AR10</f>
        <v>151</v>
      </c>
      <c r="AV10" s="72">
        <f>C10+F10+I10+L10+O10+R10+U10+X10+AA10+AD10+AG10+AJ10+AM10+AP10+AS10</f>
        <v>154</v>
      </c>
      <c r="AW10" s="72">
        <f>D10+G10+J10+M10+P10+S10+V10+Y10+AB10+AE10+AH10+AK10+AN10+AQ10+AT10</f>
        <v>305</v>
      </c>
      <c r="AX10" s="35">
        <v>3</v>
      </c>
    </row>
    <row r="11" spans="1:50" ht="17.25">
      <c r="A11" s="98" t="s">
        <v>204</v>
      </c>
      <c r="B11" s="149">
        <v>1</v>
      </c>
      <c r="C11" s="56">
        <v>16</v>
      </c>
      <c r="D11" s="66">
        <f>B11+C11</f>
        <v>17</v>
      </c>
      <c r="E11" s="154">
        <v>37</v>
      </c>
      <c r="F11" s="5">
        <v>3</v>
      </c>
      <c r="G11" s="66">
        <f>E11+F11</f>
        <v>40</v>
      </c>
      <c r="H11" s="155">
        <v>1</v>
      </c>
      <c r="I11" s="5">
        <v>3</v>
      </c>
      <c r="J11" s="66">
        <f>H11+I11</f>
        <v>4</v>
      </c>
      <c r="K11" s="158">
        <v>17</v>
      </c>
      <c r="L11" s="5">
        <v>19</v>
      </c>
      <c r="M11" s="66">
        <f>K11+L11</f>
        <v>36</v>
      </c>
      <c r="N11" s="160">
        <v>28</v>
      </c>
      <c r="O11" s="5">
        <v>9</v>
      </c>
      <c r="P11" s="66">
        <f>N11+O11</f>
        <v>37</v>
      </c>
      <c r="Q11" s="162">
        <v>26</v>
      </c>
      <c r="R11" s="5">
        <v>10</v>
      </c>
      <c r="S11" s="66">
        <f>Q11+R11</f>
        <v>36</v>
      </c>
      <c r="T11" s="154">
        <v>21</v>
      </c>
      <c r="U11" s="5">
        <v>4</v>
      </c>
      <c r="V11" s="66">
        <f>T11+U11</f>
        <v>25</v>
      </c>
      <c r="W11" s="165">
        <v>1</v>
      </c>
      <c r="X11" s="5">
        <v>7</v>
      </c>
      <c r="Y11" s="66">
        <f>W11+X11</f>
        <v>8</v>
      </c>
      <c r="Z11" s="168">
        <v>8</v>
      </c>
      <c r="AA11" s="6">
        <v>7</v>
      </c>
      <c r="AB11" s="66">
        <f>Z11+AA11</f>
        <v>15</v>
      </c>
      <c r="AC11" s="148">
        <v>2</v>
      </c>
      <c r="AD11" s="6">
        <v>2</v>
      </c>
      <c r="AE11" s="66">
        <f>AC11+AD11</f>
        <v>4</v>
      </c>
      <c r="AF11" s="170">
        <v>14</v>
      </c>
      <c r="AG11" s="6">
        <v>14</v>
      </c>
      <c r="AH11" s="66">
        <f>AF11+AG11</f>
        <v>28</v>
      </c>
      <c r="AI11" s="154">
        <v>10</v>
      </c>
      <c r="AJ11" s="6">
        <v>11</v>
      </c>
      <c r="AK11" s="66">
        <f>AI11+AJ11</f>
        <v>21</v>
      </c>
      <c r="AL11" s="172">
        <v>5</v>
      </c>
      <c r="AM11" s="6">
        <v>16</v>
      </c>
      <c r="AN11" s="66">
        <f>AL11+AM11</f>
        <v>21</v>
      </c>
      <c r="AO11" s="149">
        <v>10</v>
      </c>
      <c r="AP11" s="6">
        <v>24</v>
      </c>
      <c r="AQ11" s="66">
        <f>AO11+AP11</f>
        <v>34</v>
      </c>
      <c r="AR11" s="174">
        <v>8</v>
      </c>
      <c r="AS11" s="6">
        <v>18</v>
      </c>
      <c r="AT11" s="66">
        <f>AR11+AS11</f>
        <v>26</v>
      </c>
      <c r="AU11" s="72">
        <f>B11+E11+H11+K11+N11+Q11+T11+W11+Z11+AC11+AF11+AI11+AL11+AO11+AR11</f>
        <v>189</v>
      </c>
      <c r="AV11" s="72">
        <f>C11+F11+I11+L11+O11+R11+U11+X11+AA11+AD11+AG11+AJ11+AM11+AP11+AS11</f>
        <v>163</v>
      </c>
      <c r="AW11" s="72">
        <f>D11+G11+J11+M11+P11+S11+V11+Y11+AB11+AE11+AH11+AK11+AN11+AQ11+AT11</f>
        <v>352</v>
      </c>
      <c r="AX11" s="35">
        <v>4</v>
      </c>
    </row>
    <row r="12" spans="1:50" ht="17.25">
      <c r="A12" s="98" t="s">
        <v>193</v>
      </c>
      <c r="B12" s="148">
        <v>1</v>
      </c>
      <c r="C12" s="56">
        <v>16</v>
      </c>
      <c r="D12" s="66">
        <f>B12+C12</f>
        <v>17</v>
      </c>
      <c r="E12" s="153">
        <v>12</v>
      </c>
      <c r="F12" s="5">
        <v>36</v>
      </c>
      <c r="G12" s="66">
        <f>E12+F12</f>
        <v>48</v>
      </c>
      <c r="H12" s="155">
        <v>1</v>
      </c>
      <c r="I12" s="5">
        <v>3</v>
      </c>
      <c r="J12" s="66">
        <f>H12+I12</f>
        <v>4</v>
      </c>
      <c r="K12" s="157">
        <v>26</v>
      </c>
      <c r="L12" s="5">
        <v>39</v>
      </c>
      <c r="M12" s="66">
        <f>K12+L12</f>
        <v>65</v>
      </c>
      <c r="N12" s="159">
        <v>7</v>
      </c>
      <c r="O12" s="5">
        <v>3</v>
      </c>
      <c r="P12" s="66">
        <f>N12+O12</f>
        <v>10</v>
      </c>
      <c r="Q12" s="161">
        <v>18</v>
      </c>
      <c r="R12" s="5">
        <v>7</v>
      </c>
      <c r="S12" s="66">
        <f>Q12+R12</f>
        <v>25</v>
      </c>
      <c r="T12" s="153">
        <v>4</v>
      </c>
      <c r="U12" s="5">
        <v>11</v>
      </c>
      <c r="V12" s="66">
        <f>T12+U12</f>
        <v>15</v>
      </c>
      <c r="W12" s="165">
        <v>1</v>
      </c>
      <c r="X12" s="5">
        <v>7</v>
      </c>
      <c r="Y12" s="66">
        <f>W12+X12</f>
        <v>8</v>
      </c>
      <c r="Z12" s="168">
        <v>26</v>
      </c>
      <c r="AA12" s="6">
        <v>21</v>
      </c>
      <c r="AB12" s="66">
        <f>Z12+AA12</f>
        <v>47</v>
      </c>
      <c r="AC12" s="148">
        <v>2</v>
      </c>
      <c r="AD12" s="6">
        <v>2</v>
      </c>
      <c r="AE12" s="66">
        <f>AC12+AD12</f>
        <v>4</v>
      </c>
      <c r="AF12" s="169">
        <v>12</v>
      </c>
      <c r="AG12" s="6">
        <v>11</v>
      </c>
      <c r="AH12" s="66">
        <f>AF12+AG12</f>
        <v>23</v>
      </c>
      <c r="AI12" s="153">
        <v>10</v>
      </c>
      <c r="AJ12" s="6">
        <v>11</v>
      </c>
      <c r="AK12" s="66">
        <f>AI12+AJ12</f>
        <v>21</v>
      </c>
      <c r="AL12" s="171">
        <v>2</v>
      </c>
      <c r="AM12" s="6">
        <v>14</v>
      </c>
      <c r="AN12" s="66">
        <f>AL12+AM12</f>
        <v>16</v>
      </c>
      <c r="AO12" s="148">
        <v>16</v>
      </c>
      <c r="AP12" s="6">
        <v>24</v>
      </c>
      <c r="AQ12" s="66">
        <f>AO12+AP12</f>
        <v>40</v>
      </c>
      <c r="AR12" s="174">
        <v>11</v>
      </c>
      <c r="AS12" s="6">
        <v>9</v>
      </c>
      <c r="AT12" s="66">
        <f>AR12+AS12</f>
        <v>20</v>
      </c>
      <c r="AU12" s="72">
        <f>B12+E12+H12+K12+N12+Q12+T12+W12+Z12+AC12+AF12+AI12+AL12+AO12+AR12</f>
        <v>149</v>
      </c>
      <c r="AV12" s="72">
        <f>C12+F12+I12+L12+O12+R12+U12+X12+AA12+AD12+AG12+AJ12+AM12+AP12+AS12</f>
        <v>214</v>
      </c>
      <c r="AW12" s="72">
        <f>D12+G12+J12+M12+P12+S12+V12+Y12+AB12+AE12+AH12+AK12+AN12+AQ12+AT12</f>
        <v>363</v>
      </c>
      <c r="AX12" s="35">
        <v>5</v>
      </c>
    </row>
    <row r="13" spans="1:50" ht="17.25">
      <c r="A13" s="97" t="s">
        <v>201</v>
      </c>
      <c r="B13" s="148">
        <v>1</v>
      </c>
      <c r="C13" s="56">
        <v>16</v>
      </c>
      <c r="D13" s="66">
        <f>B13+C13</f>
        <v>17</v>
      </c>
      <c r="E13" s="153">
        <v>24</v>
      </c>
      <c r="F13" s="5">
        <v>7</v>
      </c>
      <c r="G13" s="66">
        <f>E13+F13</f>
        <v>31</v>
      </c>
      <c r="H13" s="155">
        <v>1</v>
      </c>
      <c r="I13" s="5">
        <v>3</v>
      </c>
      <c r="J13" s="66">
        <f>H13+I13</f>
        <v>4</v>
      </c>
      <c r="K13" s="157">
        <v>14</v>
      </c>
      <c r="L13" s="5">
        <v>16</v>
      </c>
      <c r="M13" s="66">
        <f>K13+L13</f>
        <v>30</v>
      </c>
      <c r="N13" s="159">
        <v>18</v>
      </c>
      <c r="O13" s="5">
        <v>23</v>
      </c>
      <c r="P13" s="66">
        <f>N13+O13</f>
        <v>41</v>
      </c>
      <c r="Q13" s="161">
        <v>26</v>
      </c>
      <c r="R13" s="5">
        <v>24</v>
      </c>
      <c r="S13" s="66">
        <f>Q13+R13</f>
        <v>50</v>
      </c>
      <c r="T13" s="153">
        <v>12</v>
      </c>
      <c r="U13" s="5">
        <v>7</v>
      </c>
      <c r="V13" s="66">
        <f>T13+U13</f>
        <v>19</v>
      </c>
      <c r="W13" s="165">
        <v>1</v>
      </c>
      <c r="X13" s="5">
        <v>7</v>
      </c>
      <c r="Y13" s="66">
        <f>W13+X13</f>
        <v>8</v>
      </c>
      <c r="Z13" s="167">
        <v>28</v>
      </c>
      <c r="AA13" s="6">
        <v>26</v>
      </c>
      <c r="AB13" s="66">
        <f>Z13+AA13</f>
        <v>54</v>
      </c>
      <c r="AC13" s="148">
        <v>2</v>
      </c>
      <c r="AD13" s="6">
        <v>2</v>
      </c>
      <c r="AE13" s="66">
        <f>AC13+AD13</f>
        <v>4</v>
      </c>
      <c r="AF13" s="169">
        <v>14</v>
      </c>
      <c r="AG13" s="6">
        <v>14</v>
      </c>
      <c r="AH13" s="66">
        <f>AF13+AG13</f>
        <v>28</v>
      </c>
      <c r="AI13" s="153">
        <v>10</v>
      </c>
      <c r="AJ13" s="6">
        <v>22</v>
      </c>
      <c r="AK13" s="66">
        <f>AI13+AJ13</f>
        <v>32</v>
      </c>
      <c r="AL13" s="171">
        <v>20</v>
      </c>
      <c r="AM13" s="6">
        <v>20</v>
      </c>
      <c r="AN13" s="66">
        <f>AL13+AM13</f>
        <v>40</v>
      </c>
      <c r="AO13" s="148">
        <v>1</v>
      </c>
      <c r="AP13" s="6">
        <v>21</v>
      </c>
      <c r="AQ13" s="66">
        <f>AO13+AP13</f>
        <v>22</v>
      </c>
      <c r="AR13" s="173">
        <v>1</v>
      </c>
      <c r="AS13" s="6">
        <v>2</v>
      </c>
      <c r="AT13" s="66">
        <f>AR13+AS13</f>
        <v>3</v>
      </c>
      <c r="AU13" s="72">
        <f>B13+E13+H13+K13+N13+Q13+T13+W13+Z13+AC13+AF13+AI13+AL13+AO13+AR13</f>
        <v>173</v>
      </c>
      <c r="AV13" s="72">
        <f>C13+F13+I13+L13+O13+R13+U13+X13+AA13+AD13+AG13+AJ13+AM13+AP13+AS13</f>
        <v>210</v>
      </c>
      <c r="AW13" s="72">
        <f>D13+G13+J13+M13+P13+S13+V13+Y13+AB13+AE13+AH13+AK13+AN13+AQ13+AT13</f>
        <v>383</v>
      </c>
      <c r="AX13" s="35">
        <v>6</v>
      </c>
    </row>
    <row r="14" spans="1:50" ht="17.25">
      <c r="A14" s="94" t="s">
        <v>168</v>
      </c>
      <c r="B14" s="149">
        <v>1</v>
      </c>
      <c r="C14" s="56">
        <v>1</v>
      </c>
      <c r="D14" s="66">
        <f>B14+C14</f>
        <v>2</v>
      </c>
      <c r="E14" s="154">
        <v>5</v>
      </c>
      <c r="F14" s="5">
        <v>14</v>
      </c>
      <c r="G14" s="66">
        <f>E14+F14</f>
        <v>19</v>
      </c>
      <c r="H14" s="155">
        <v>1</v>
      </c>
      <c r="I14" s="5">
        <v>3</v>
      </c>
      <c r="J14" s="66">
        <f>H14+I14</f>
        <v>4</v>
      </c>
      <c r="K14" s="158">
        <v>35</v>
      </c>
      <c r="L14" s="5">
        <v>34</v>
      </c>
      <c r="M14" s="66">
        <f>K14+L14</f>
        <v>69</v>
      </c>
      <c r="N14" s="160">
        <v>4</v>
      </c>
      <c r="O14" s="5">
        <v>13</v>
      </c>
      <c r="P14" s="66">
        <f>N14+O14</f>
        <v>17</v>
      </c>
      <c r="Q14" s="162">
        <v>7</v>
      </c>
      <c r="R14" s="5">
        <v>9</v>
      </c>
      <c r="S14" s="66">
        <f>Q14+R14</f>
        <v>16</v>
      </c>
      <c r="T14" s="154">
        <v>33</v>
      </c>
      <c r="U14" s="5">
        <v>9</v>
      </c>
      <c r="V14" s="66">
        <f>T14+U14</f>
        <v>42</v>
      </c>
      <c r="W14" s="165">
        <v>1</v>
      </c>
      <c r="X14" s="5">
        <v>7</v>
      </c>
      <c r="Y14" s="66">
        <f>W14+X14</f>
        <v>8</v>
      </c>
      <c r="Z14" s="168">
        <v>6</v>
      </c>
      <c r="AA14" s="6">
        <v>6</v>
      </c>
      <c r="AB14" s="66">
        <f>Z14+AA14</f>
        <v>12</v>
      </c>
      <c r="AC14" s="148">
        <v>2</v>
      </c>
      <c r="AD14" s="6">
        <v>2</v>
      </c>
      <c r="AE14" s="66">
        <f>AC14+AD14</f>
        <v>4</v>
      </c>
      <c r="AF14" s="170">
        <v>14</v>
      </c>
      <c r="AG14" s="6">
        <v>14</v>
      </c>
      <c r="AH14" s="66">
        <f>AF14+AG14</f>
        <v>28</v>
      </c>
      <c r="AI14" s="154">
        <v>18</v>
      </c>
      <c r="AJ14" s="6">
        <v>31</v>
      </c>
      <c r="AK14" s="66">
        <f>AI14+AJ14</f>
        <v>49</v>
      </c>
      <c r="AL14" s="172">
        <v>15</v>
      </c>
      <c r="AM14" s="6">
        <v>11</v>
      </c>
      <c r="AN14" s="66">
        <f>AL14+AM14</f>
        <v>26</v>
      </c>
      <c r="AO14" s="149">
        <v>17</v>
      </c>
      <c r="AP14" s="6">
        <v>10</v>
      </c>
      <c r="AQ14" s="66">
        <f>AO14+AP14</f>
        <v>27</v>
      </c>
      <c r="AR14" s="174">
        <v>27</v>
      </c>
      <c r="AS14" s="6">
        <v>37</v>
      </c>
      <c r="AT14" s="66">
        <f>AR14+AS14</f>
        <v>64</v>
      </c>
      <c r="AU14" s="72">
        <f>B14+E14+H14+K14+N14+Q14+T14+W14+Z14+AC14+AF14+AI14+AL14+AO14+AR14</f>
        <v>186</v>
      </c>
      <c r="AV14" s="72">
        <f>C14+F14+I14+L14+O14+R14+U14+X14+AA14+AD14+AG14+AJ14+AM14+AP14+AS14</f>
        <v>201</v>
      </c>
      <c r="AW14" s="72">
        <f>D14+G14+J14+M14+P14+S14+V14+Y14+AB14+AE14+AH14+AK14+AN14+AQ14+AT14</f>
        <v>387</v>
      </c>
      <c r="AX14" s="35">
        <v>7</v>
      </c>
    </row>
    <row r="15" spans="1:50" s="74" customFormat="1" ht="17.25">
      <c r="A15" s="94" t="s">
        <v>172</v>
      </c>
      <c r="B15" s="149">
        <v>1</v>
      </c>
      <c r="C15" s="56">
        <v>6</v>
      </c>
      <c r="D15" s="66">
        <f>B15+C15</f>
        <v>7</v>
      </c>
      <c r="E15" s="154">
        <v>20</v>
      </c>
      <c r="F15" s="5">
        <v>12</v>
      </c>
      <c r="G15" s="66">
        <f>E15+F15</f>
        <v>32</v>
      </c>
      <c r="H15" s="155">
        <v>1</v>
      </c>
      <c r="I15" s="5">
        <v>3</v>
      </c>
      <c r="J15" s="66">
        <f>H15+I15</f>
        <v>4</v>
      </c>
      <c r="K15" s="158">
        <v>14</v>
      </c>
      <c r="L15" s="5">
        <v>6</v>
      </c>
      <c r="M15" s="66">
        <f>K15+L15</f>
        <v>20</v>
      </c>
      <c r="N15" s="160">
        <v>25</v>
      </c>
      <c r="O15" s="5">
        <v>34</v>
      </c>
      <c r="P15" s="66">
        <f>N15+O15</f>
        <v>59</v>
      </c>
      <c r="Q15" s="162">
        <v>22</v>
      </c>
      <c r="R15" s="5">
        <v>14</v>
      </c>
      <c r="S15" s="66">
        <f>Q15+R15</f>
        <v>36</v>
      </c>
      <c r="T15" s="154">
        <v>24</v>
      </c>
      <c r="U15" s="5">
        <v>39</v>
      </c>
      <c r="V15" s="66">
        <f>T15+U15</f>
        <v>63</v>
      </c>
      <c r="W15" s="165">
        <v>1</v>
      </c>
      <c r="X15" s="5">
        <v>3</v>
      </c>
      <c r="Y15" s="66">
        <f>W15+X15</f>
        <v>4</v>
      </c>
      <c r="Z15" s="168">
        <v>14</v>
      </c>
      <c r="AA15" s="6">
        <v>8</v>
      </c>
      <c r="AB15" s="66">
        <f>Z15+AA15</f>
        <v>22</v>
      </c>
      <c r="AC15" s="148">
        <v>2</v>
      </c>
      <c r="AD15" s="6">
        <v>2</v>
      </c>
      <c r="AE15" s="66">
        <f>AC15+AD15</f>
        <v>4</v>
      </c>
      <c r="AF15" s="170">
        <v>14</v>
      </c>
      <c r="AG15" s="6">
        <v>14</v>
      </c>
      <c r="AH15" s="66">
        <f>AF15+AG15</f>
        <v>28</v>
      </c>
      <c r="AI15" s="154">
        <v>12</v>
      </c>
      <c r="AJ15" s="6">
        <v>26</v>
      </c>
      <c r="AK15" s="66">
        <f>AI15+AJ15</f>
        <v>38</v>
      </c>
      <c r="AL15" s="172">
        <v>12</v>
      </c>
      <c r="AM15" s="6">
        <v>30</v>
      </c>
      <c r="AN15" s="66">
        <f>AL15+AM15</f>
        <v>42</v>
      </c>
      <c r="AO15" s="149">
        <v>1</v>
      </c>
      <c r="AP15" s="6">
        <v>2</v>
      </c>
      <c r="AQ15" s="66">
        <f>AO15+AP15</f>
        <v>3</v>
      </c>
      <c r="AR15" s="174">
        <v>15</v>
      </c>
      <c r="AS15" s="6">
        <v>15</v>
      </c>
      <c r="AT15" s="66">
        <f>AR15+AS15</f>
        <v>30</v>
      </c>
      <c r="AU15" s="72">
        <f>B15+E15+H15+K15+N15+Q15+T15+W15+Z15+AC15+AF15+AI15+AL15+AO15+AR15</f>
        <v>178</v>
      </c>
      <c r="AV15" s="72">
        <f>C15+F15+I15+L15+O15+R15+U15+X15+AA15+AD15+AG15+AJ15+AM15+AP15+AS15</f>
        <v>214</v>
      </c>
      <c r="AW15" s="72">
        <f>D15+G15+J15+M15+P15+S15+V15+Y15+AB15+AE15+AH15+AK15+AN15+AQ15+AT15</f>
        <v>392</v>
      </c>
      <c r="AX15" s="35">
        <v>8</v>
      </c>
    </row>
    <row r="16" spans="1:50" ht="17.25">
      <c r="A16" s="97" t="s">
        <v>206</v>
      </c>
      <c r="B16" s="148">
        <v>1</v>
      </c>
      <c r="C16" s="56">
        <v>16</v>
      </c>
      <c r="D16" s="66">
        <f>B16+C16</f>
        <v>17</v>
      </c>
      <c r="E16" s="153">
        <v>26</v>
      </c>
      <c r="F16" s="5">
        <v>20</v>
      </c>
      <c r="G16" s="66">
        <f>E16+F16</f>
        <v>46</v>
      </c>
      <c r="H16" s="155">
        <v>1</v>
      </c>
      <c r="I16" s="5">
        <v>3</v>
      </c>
      <c r="J16" s="66">
        <f>H16+I16</f>
        <v>4</v>
      </c>
      <c r="K16" s="157">
        <v>6</v>
      </c>
      <c r="L16" s="5">
        <v>17</v>
      </c>
      <c r="M16" s="66">
        <f>K16+L16</f>
        <v>23</v>
      </c>
      <c r="N16" s="159">
        <v>15</v>
      </c>
      <c r="O16" s="5">
        <v>38</v>
      </c>
      <c r="P16" s="66">
        <f>N16+O16</f>
        <v>53</v>
      </c>
      <c r="Q16" s="161">
        <v>2</v>
      </c>
      <c r="R16" s="5">
        <v>4</v>
      </c>
      <c r="S16" s="66">
        <f>Q16+R16</f>
        <v>6</v>
      </c>
      <c r="T16" s="153">
        <v>6</v>
      </c>
      <c r="U16" s="5">
        <v>20</v>
      </c>
      <c r="V16" s="66">
        <f>T16+U16</f>
        <v>26</v>
      </c>
      <c r="W16" s="166">
        <v>3</v>
      </c>
      <c r="X16" s="5">
        <v>8</v>
      </c>
      <c r="Y16" s="66">
        <f>W16+X16</f>
        <v>11</v>
      </c>
      <c r="Z16" s="167">
        <v>34</v>
      </c>
      <c r="AA16" s="6">
        <v>31</v>
      </c>
      <c r="AB16" s="66">
        <f>Z16+AA16</f>
        <v>65</v>
      </c>
      <c r="AC16" s="148">
        <v>2</v>
      </c>
      <c r="AD16" s="6">
        <v>2</v>
      </c>
      <c r="AE16" s="66">
        <f>AC16+AD16</f>
        <v>4</v>
      </c>
      <c r="AF16" s="169">
        <v>14</v>
      </c>
      <c r="AG16" s="6">
        <v>14</v>
      </c>
      <c r="AH16" s="66">
        <f>AF16+AG16</f>
        <v>28</v>
      </c>
      <c r="AI16" s="153">
        <v>10</v>
      </c>
      <c r="AJ16" s="6">
        <v>1</v>
      </c>
      <c r="AK16" s="66">
        <f>AI16+AJ16</f>
        <v>11</v>
      </c>
      <c r="AL16" s="171">
        <v>16</v>
      </c>
      <c r="AM16" s="6">
        <v>24</v>
      </c>
      <c r="AN16" s="66">
        <f>AL16+AM16</f>
        <v>40</v>
      </c>
      <c r="AO16" s="148">
        <v>6</v>
      </c>
      <c r="AP16" s="6">
        <v>15</v>
      </c>
      <c r="AQ16" s="66">
        <f>AO16+AP16</f>
        <v>21</v>
      </c>
      <c r="AR16" s="173">
        <v>11</v>
      </c>
      <c r="AS16" s="6">
        <v>26</v>
      </c>
      <c r="AT16" s="66">
        <f>AR16+AS16</f>
        <v>37</v>
      </c>
      <c r="AU16" s="72">
        <f>B16+E16+H16+K16+N16+Q16+T16+W16+Z16+AC16+AF16+AI16+AL16+AO16+AR16</f>
        <v>153</v>
      </c>
      <c r="AV16" s="72">
        <f>C16+F16+I16+L16+O16+R16+U16+X16+AA16+AD16+AG16+AJ16+AM16+AP16+AS16</f>
        <v>239</v>
      </c>
      <c r="AW16" s="72">
        <f>D16+G16+J16+M16+P16+S16+V16+Y16+AB16+AE16+AH16+AK16+AN16+AQ16+AT16</f>
        <v>392</v>
      </c>
      <c r="AX16" s="35">
        <v>8</v>
      </c>
    </row>
    <row r="17" spans="1:50" ht="17.25">
      <c r="A17" s="94" t="s">
        <v>170</v>
      </c>
      <c r="B17" s="149">
        <v>1</v>
      </c>
      <c r="C17" s="56">
        <v>3</v>
      </c>
      <c r="D17" s="66">
        <f>B17+C17</f>
        <v>4</v>
      </c>
      <c r="E17" s="154">
        <v>41</v>
      </c>
      <c r="F17" s="5">
        <v>17</v>
      </c>
      <c r="G17" s="66">
        <f>E17+F17</f>
        <v>58</v>
      </c>
      <c r="H17" s="155">
        <v>1</v>
      </c>
      <c r="I17" s="5">
        <v>3</v>
      </c>
      <c r="J17" s="66">
        <f>H17+I17</f>
        <v>4</v>
      </c>
      <c r="K17" s="158">
        <v>11</v>
      </c>
      <c r="L17" s="5">
        <v>23</v>
      </c>
      <c r="M17" s="66">
        <f>K17+L17</f>
        <v>34</v>
      </c>
      <c r="N17" s="160">
        <v>22</v>
      </c>
      <c r="O17" s="5">
        <v>16</v>
      </c>
      <c r="P17" s="66">
        <f>N17+O17</f>
        <v>38</v>
      </c>
      <c r="Q17" s="162">
        <v>29</v>
      </c>
      <c r="R17" s="5">
        <v>6</v>
      </c>
      <c r="S17" s="66">
        <f>Q17+R17</f>
        <v>35</v>
      </c>
      <c r="T17" s="154">
        <v>18</v>
      </c>
      <c r="U17" s="5">
        <v>27</v>
      </c>
      <c r="V17" s="66">
        <f>T17+U17</f>
        <v>45</v>
      </c>
      <c r="W17" s="165">
        <v>1</v>
      </c>
      <c r="X17" s="5">
        <v>7</v>
      </c>
      <c r="Y17" s="66">
        <f>W17+X17</f>
        <v>8</v>
      </c>
      <c r="Z17" s="168">
        <v>24</v>
      </c>
      <c r="AA17" s="6">
        <v>13</v>
      </c>
      <c r="AB17" s="66">
        <f>Z17+AA17</f>
        <v>37</v>
      </c>
      <c r="AC17" s="148">
        <v>2</v>
      </c>
      <c r="AD17" s="6">
        <v>2</v>
      </c>
      <c r="AE17" s="66">
        <f>AC17+AD17</f>
        <v>4</v>
      </c>
      <c r="AF17" s="170">
        <v>3</v>
      </c>
      <c r="AG17" s="6">
        <v>2</v>
      </c>
      <c r="AH17" s="66">
        <f>AF17+AG17</f>
        <v>5</v>
      </c>
      <c r="AI17" s="154">
        <v>8</v>
      </c>
      <c r="AJ17" s="6">
        <v>15</v>
      </c>
      <c r="AK17" s="66">
        <f>AI17+AJ17</f>
        <v>23</v>
      </c>
      <c r="AL17" s="172">
        <v>12</v>
      </c>
      <c r="AM17" s="6">
        <v>25</v>
      </c>
      <c r="AN17" s="66">
        <f>AL17+AM17</f>
        <v>37</v>
      </c>
      <c r="AO17" s="149">
        <v>15</v>
      </c>
      <c r="AP17" s="6">
        <v>5</v>
      </c>
      <c r="AQ17" s="66">
        <f>AO17+AP17</f>
        <v>20</v>
      </c>
      <c r="AR17" s="174">
        <v>17</v>
      </c>
      <c r="AS17" s="6">
        <v>24</v>
      </c>
      <c r="AT17" s="66">
        <f>AR17+AS17</f>
        <v>41</v>
      </c>
      <c r="AU17" s="72">
        <f>B17+E17+H17+K17+N17+Q17+T17+W17+Z17+AC17+AF17+AI17+AL17+AO17+AR17</f>
        <v>205</v>
      </c>
      <c r="AV17" s="72">
        <f>C17+F17+I17+L17+O17+R17+U17+X17+AA17+AD17+AG17+AJ17+AM17+AP17+AS17</f>
        <v>188</v>
      </c>
      <c r="AW17" s="72">
        <f>D17+G17+J17+M17+P17+S17+V17+Y17+AB17+AE17+AH17+AK17+AN17+AQ17+AT17</f>
        <v>393</v>
      </c>
      <c r="AX17" s="35">
        <v>9</v>
      </c>
    </row>
    <row r="18" spans="1:50" ht="17.25">
      <c r="A18" s="97" t="s">
        <v>203</v>
      </c>
      <c r="B18" s="148">
        <v>1</v>
      </c>
      <c r="C18" s="56">
        <v>16</v>
      </c>
      <c r="D18" s="66">
        <f>B18+C18</f>
        <v>17</v>
      </c>
      <c r="E18" s="153">
        <v>17</v>
      </c>
      <c r="F18" s="5">
        <v>13</v>
      </c>
      <c r="G18" s="66">
        <f>E18+F18</f>
        <v>30</v>
      </c>
      <c r="H18" s="155">
        <v>1</v>
      </c>
      <c r="I18" s="5">
        <v>3</v>
      </c>
      <c r="J18" s="66">
        <f>H18+I18</f>
        <v>4</v>
      </c>
      <c r="K18" s="157">
        <v>16</v>
      </c>
      <c r="L18" s="5">
        <v>9</v>
      </c>
      <c r="M18" s="66">
        <f>K18+L18</f>
        <v>25</v>
      </c>
      <c r="N18" s="159">
        <v>22</v>
      </c>
      <c r="O18" s="5">
        <v>21</v>
      </c>
      <c r="P18" s="66">
        <f>N18+O18</f>
        <v>43</v>
      </c>
      <c r="Q18" s="161">
        <v>26</v>
      </c>
      <c r="R18" s="5">
        <v>20</v>
      </c>
      <c r="S18" s="66">
        <f>Q18+R18</f>
        <v>46</v>
      </c>
      <c r="T18" s="153">
        <v>45</v>
      </c>
      <c r="U18" s="5">
        <v>1</v>
      </c>
      <c r="V18" s="66">
        <f>T18+U18</f>
        <v>46</v>
      </c>
      <c r="W18" s="165">
        <v>1</v>
      </c>
      <c r="X18" s="5">
        <v>7</v>
      </c>
      <c r="Y18" s="66">
        <f>W18+X18</f>
        <v>8</v>
      </c>
      <c r="Z18" s="167">
        <v>13</v>
      </c>
      <c r="AA18" s="6">
        <v>12</v>
      </c>
      <c r="AB18" s="66">
        <f>Z18+AA18</f>
        <v>25</v>
      </c>
      <c r="AC18" s="148">
        <v>2</v>
      </c>
      <c r="AD18" s="6">
        <v>2</v>
      </c>
      <c r="AE18" s="66">
        <f>AC18+AD18</f>
        <v>4</v>
      </c>
      <c r="AF18" s="169">
        <v>14</v>
      </c>
      <c r="AG18" s="6">
        <v>14</v>
      </c>
      <c r="AH18" s="66">
        <f>AF18+AG18</f>
        <v>28</v>
      </c>
      <c r="AI18" s="153">
        <v>10</v>
      </c>
      <c r="AJ18" s="6">
        <v>10</v>
      </c>
      <c r="AK18" s="66">
        <f>AI18+AJ18</f>
        <v>20</v>
      </c>
      <c r="AL18" s="171">
        <v>23</v>
      </c>
      <c r="AM18" s="6">
        <v>28</v>
      </c>
      <c r="AN18" s="66">
        <f>AL18+AM18</f>
        <v>51</v>
      </c>
      <c r="AO18" s="148">
        <v>10</v>
      </c>
      <c r="AP18" s="6">
        <v>26</v>
      </c>
      <c r="AQ18" s="66">
        <f>AO18+AP18</f>
        <v>36</v>
      </c>
      <c r="AR18" s="173">
        <v>4</v>
      </c>
      <c r="AS18" s="6">
        <v>14</v>
      </c>
      <c r="AT18" s="66">
        <f>AR18+AS18</f>
        <v>18</v>
      </c>
      <c r="AU18" s="72">
        <f>B18+E18+H18+K18+N18+Q18+T18+W18+Z18+AC18+AF18+AI18+AL18+AO18+AR18</f>
        <v>205</v>
      </c>
      <c r="AV18" s="72">
        <f>C18+F18+I18+L18+O18+R18+U18+X18+AA18+AD18+AG18+AJ18+AM18+AP18+AS18</f>
        <v>196</v>
      </c>
      <c r="AW18" s="72">
        <f>D18+G18+J18+M18+P18+S18+V18+Y18+AB18+AE18+AH18+AK18+AN18+AQ18+AT18</f>
        <v>401</v>
      </c>
      <c r="AX18" s="35">
        <v>10</v>
      </c>
    </row>
    <row r="19" spans="1:50" ht="17.25">
      <c r="A19" s="98" t="s">
        <v>183</v>
      </c>
      <c r="B19" s="149">
        <v>1</v>
      </c>
      <c r="C19" s="56">
        <v>16</v>
      </c>
      <c r="D19" s="66">
        <f>B19+C19</f>
        <v>17</v>
      </c>
      <c r="E19" s="154">
        <v>4</v>
      </c>
      <c r="F19" s="5">
        <v>35</v>
      </c>
      <c r="G19" s="66">
        <f>E19+F19</f>
        <v>39</v>
      </c>
      <c r="H19" s="155">
        <v>1</v>
      </c>
      <c r="I19" s="5">
        <v>3</v>
      </c>
      <c r="J19" s="66">
        <f>H19+I19</f>
        <v>4</v>
      </c>
      <c r="K19" s="158">
        <v>5</v>
      </c>
      <c r="L19" s="5">
        <v>20</v>
      </c>
      <c r="M19" s="66">
        <f>K19+L19</f>
        <v>25</v>
      </c>
      <c r="N19" s="160">
        <v>9</v>
      </c>
      <c r="O19" s="5">
        <v>14</v>
      </c>
      <c r="P19" s="66">
        <f>N19+O19</f>
        <v>23</v>
      </c>
      <c r="Q19" s="162">
        <v>16</v>
      </c>
      <c r="R19" s="5">
        <v>32</v>
      </c>
      <c r="S19" s="66">
        <f>Q19+R19</f>
        <v>48</v>
      </c>
      <c r="T19" s="154">
        <v>10</v>
      </c>
      <c r="U19" s="5">
        <v>17</v>
      </c>
      <c r="V19" s="66">
        <f>T19+U19</f>
        <v>27</v>
      </c>
      <c r="W19" s="165">
        <v>1</v>
      </c>
      <c r="X19" s="5">
        <v>5</v>
      </c>
      <c r="Y19" s="66">
        <f>W19+X19</f>
        <v>6</v>
      </c>
      <c r="Z19" s="168">
        <v>44</v>
      </c>
      <c r="AA19" s="6">
        <v>46</v>
      </c>
      <c r="AB19" s="66">
        <f>Z19+AA19</f>
        <v>90</v>
      </c>
      <c r="AC19" s="148">
        <v>2</v>
      </c>
      <c r="AD19" s="6">
        <v>2</v>
      </c>
      <c r="AE19" s="66">
        <f>AC19+AD19</f>
        <v>4</v>
      </c>
      <c r="AF19" s="170">
        <v>6</v>
      </c>
      <c r="AG19" s="6">
        <v>10</v>
      </c>
      <c r="AH19" s="66">
        <f>AF19+AG19</f>
        <v>16</v>
      </c>
      <c r="AI19" s="154">
        <v>2</v>
      </c>
      <c r="AJ19" s="6">
        <v>17</v>
      </c>
      <c r="AK19" s="66">
        <f>AI19+AJ19</f>
        <v>19</v>
      </c>
      <c r="AL19" s="172">
        <v>17</v>
      </c>
      <c r="AM19" s="6">
        <v>15</v>
      </c>
      <c r="AN19" s="66">
        <f>AL19+AM19</f>
        <v>32</v>
      </c>
      <c r="AO19" s="149">
        <v>4</v>
      </c>
      <c r="AP19" s="6">
        <v>22</v>
      </c>
      <c r="AQ19" s="66">
        <f>AO19+AP19</f>
        <v>26</v>
      </c>
      <c r="AR19" s="174">
        <v>8</v>
      </c>
      <c r="AS19" s="6">
        <v>19</v>
      </c>
      <c r="AT19" s="66">
        <f>AR19+AS19</f>
        <v>27</v>
      </c>
      <c r="AU19" s="72">
        <f>B19+E19+H19+K19+N19+Q19+T19+W19+Z19+AC19+AF19+AI19+AL19+AO19+AR19</f>
        <v>130</v>
      </c>
      <c r="AV19" s="72">
        <f>C19+F19+I19+L19+O19+R19+U19+X19+AA19+AD19+AG19+AJ19+AM19+AP19+AS19</f>
        <v>273</v>
      </c>
      <c r="AW19" s="72">
        <f>D19+G19+J19+M19+P19+S19+V19+Y19+AB19+AE19+AH19+AK19+AN19+AQ19+AT19</f>
        <v>403</v>
      </c>
      <c r="AX19" s="35">
        <v>11</v>
      </c>
    </row>
    <row r="20" spans="1:50" ht="17.25">
      <c r="A20" s="97" t="s">
        <v>208</v>
      </c>
      <c r="B20" s="148">
        <v>3</v>
      </c>
      <c r="C20" s="56">
        <v>17</v>
      </c>
      <c r="D20" s="66">
        <f>B20+C20</f>
        <v>20</v>
      </c>
      <c r="E20" s="153">
        <v>34</v>
      </c>
      <c r="F20" s="5">
        <v>8</v>
      </c>
      <c r="G20" s="66">
        <f>E20+F20</f>
        <v>42</v>
      </c>
      <c r="H20" s="155">
        <v>1</v>
      </c>
      <c r="I20" s="5">
        <v>3</v>
      </c>
      <c r="J20" s="66">
        <f>H20+I20</f>
        <v>4</v>
      </c>
      <c r="K20" s="157">
        <v>18</v>
      </c>
      <c r="L20" s="5">
        <v>24</v>
      </c>
      <c r="M20" s="66">
        <f>K20+L20</f>
        <v>42</v>
      </c>
      <c r="N20" s="159">
        <v>27</v>
      </c>
      <c r="O20" s="5">
        <v>34</v>
      </c>
      <c r="P20" s="66">
        <f>N20+O20</f>
        <v>61</v>
      </c>
      <c r="Q20" s="161">
        <v>32</v>
      </c>
      <c r="R20" s="5">
        <v>37</v>
      </c>
      <c r="S20" s="66">
        <f>Q20+R20</f>
        <v>69</v>
      </c>
      <c r="T20" s="153">
        <v>5</v>
      </c>
      <c r="U20" s="5">
        <v>3</v>
      </c>
      <c r="V20" s="66">
        <f>T20+U20</f>
        <v>8</v>
      </c>
      <c r="W20" s="165">
        <v>1</v>
      </c>
      <c r="X20" s="5">
        <v>7</v>
      </c>
      <c r="Y20" s="66">
        <f>W20+X20</f>
        <v>8</v>
      </c>
      <c r="Z20" s="167">
        <v>5</v>
      </c>
      <c r="AA20" s="6">
        <v>4</v>
      </c>
      <c r="AB20" s="66">
        <f>Z20+AA20</f>
        <v>9</v>
      </c>
      <c r="AC20" s="148">
        <v>2</v>
      </c>
      <c r="AD20" s="6">
        <v>2</v>
      </c>
      <c r="AE20" s="66">
        <f>AC20+AD20</f>
        <v>4</v>
      </c>
      <c r="AF20" s="169">
        <v>11</v>
      </c>
      <c r="AG20" s="6">
        <v>13</v>
      </c>
      <c r="AH20" s="66">
        <f>AF20+AG20</f>
        <v>24</v>
      </c>
      <c r="AI20" s="153">
        <v>10</v>
      </c>
      <c r="AJ20" s="6">
        <v>17</v>
      </c>
      <c r="AK20" s="66">
        <f>AI20+AJ20</f>
        <v>27</v>
      </c>
      <c r="AL20" s="171">
        <v>22</v>
      </c>
      <c r="AM20" s="6">
        <v>22</v>
      </c>
      <c r="AN20" s="66">
        <f>AL20+AM20</f>
        <v>44</v>
      </c>
      <c r="AO20" s="148">
        <v>1</v>
      </c>
      <c r="AP20" s="6">
        <v>18</v>
      </c>
      <c r="AQ20" s="66">
        <f>AO20+AP20</f>
        <v>19</v>
      </c>
      <c r="AR20" s="173">
        <v>3</v>
      </c>
      <c r="AS20" s="6">
        <v>24</v>
      </c>
      <c r="AT20" s="66">
        <f>AR20+AS20</f>
        <v>27</v>
      </c>
      <c r="AU20" s="72">
        <f>B20+E20+H20+K20+N20+Q20+T20+W20+Z20+AC20+AF20+AI20+AL20+AO20+AR20</f>
        <v>175</v>
      </c>
      <c r="AV20" s="72">
        <f>C20+F20+I20+L20+O20+R20+U20+X20+AA20+AD20+AG20+AJ20+AM20+AP20+AS20</f>
        <v>233</v>
      </c>
      <c r="AW20" s="72">
        <f>D20+G20+J20+M20+P20+S20+V20+Y20+AB20+AE20+AH20+AK20+AN20+AQ20+AT20</f>
        <v>408</v>
      </c>
      <c r="AX20" s="35">
        <v>12</v>
      </c>
    </row>
    <row r="21" spans="1:50" ht="33">
      <c r="A21" s="99" t="s">
        <v>191</v>
      </c>
      <c r="B21" s="148">
        <v>1</v>
      </c>
      <c r="C21" s="56">
        <v>16</v>
      </c>
      <c r="D21" s="66">
        <f>B21+C21</f>
        <v>17</v>
      </c>
      <c r="E21" s="153">
        <v>29</v>
      </c>
      <c r="F21" s="5">
        <v>34</v>
      </c>
      <c r="G21" s="66">
        <f>E21+F21</f>
        <v>63</v>
      </c>
      <c r="H21" s="155">
        <v>1</v>
      </c>
      <c r="I21" s="5">
        <v>3</v>
      </c>
      <c r="J21" s="66">
        <f>H21+I21</f>
        <v>4</v>
      </c>
      <c r="K21" s="157">
        <v>13</v>
      </c>
      <c r="L21" s="5">
        <v>12</v>
      </c>
      <c r="M21" s="66">
        <f>K21+L21</f>
        <v>25</v>
      </c>
      <c r="N21" s="159">
        <v>21</v>
      </c>
      <c r="O21" s="5">
        <v>19</v>
      </c>
      <c r="P21" s="66">
        <f>N21+O21</f>
        <v>40</v>
      </c>
      <c r="Q21" s="162">
        <v>22</v>
      </c>
      <c r="R21" s="5">
        <v>13</v>
      </c>
      <c r="S21" s="66">
        <f>Q21+R21</f>
        <v>35</v>
      </c>
      <c r="T21" s="154">
        <v>15</v>
      </c>
      <c r="U21" s="5">
        <v>34</v>
      </c>
      <c r="V21" s="66">
        <f>T21+U21</f>
        <v>49</v>
      </c>
      <c r="W21" s="165">
        <v>1</v>
      </c>
      <c r="X21" s="5">
        <v>7</v>
      </c>
      <c r="Y21" s="66">
        <f>W21+X21</f>
        <v>8</v>
      </c>
      <c r="Z21" s="167">
        <v>20</v>
      </c>
      <c r="AA21" s="6">
        <v>19</v>
      </c>
      <c r="AB21" s="66">
        <f>Z21+AA21</f>
        <v>39</v>
      </c>
      <c r="AC21" s="148">
        <v>2</v>
      </c>
      <c r="AD21" s="6">
        <v>2</v>
      </c>
      <c r="AE21" s="66">
        <f>AC21+AD21</f>
        <v>4</v>
      </c>
      <c r="AF21" s="169">
        <v>7</v>
      </c>
      <c r="AG21" s="6">
        <v>5</v>
      </c>
      <c r="AH21" s="66">
        <f>AF21+AG21</f>
        <v>12</v>
      </c>
      <c r="AI21" s="154">
        <v>10</v>
      </c>
      <c r="AJ21" s="6">
        <v>13</v>
      </c>
      <c r="AK21" s="66">
        <f>AI21+AJ21</f>
        <v>23</v>
      </c>
      <c r="AL21" s="171">
        <v>22</v>
      </c>
      <c r="AM21" s="6">
        <v>22</v>
      </c>
      <c r="AN21" s="66">
        <f>AL21+AM21</f>
        <v>44</v>
      </c>
      <c r="AO21" s="148">
        <v>1</v>
      </c>
      <c r="AP21" s="6">
        <v>21</v>
      </c>
      <c r="AQ21" s="66">
        <f>AO21+AP21</f>
        <v>22</v>
      </c>
      <c r="AR21" s="174">
        <v>2</v>
      </c>
      <c r="AS21" s="6">
        <v>22</v>
      </c>
      <c r="AT21" s="66">
        <f>AR21+AS21</f>
        <v>24</v>
      </c>
      <c r="AU21" s="72">
        <f>B21+E21+H21+K21+N21+Q21+T21+W21+Z21+AC21+AF21+AI21+AL21+AO21+AR21</f>
        <v>167</v>
      </c>
      <c r="AV21" s="72">
        <f>C21+F21+I21+L21+O21+R21+U21+X21+AA21+AD21+AG21+AJ21+AM21+AP21+AS21</f>
        <v>242</v>
      </c>
      <c r="AW21" s="72">
        <f>D21+G21+J21+M21+P21+S21+V21+Y21+AB21+AE21+AH21+AK21+AN21+AQ21+AT21</f>
        <v>409</v>
      </c>
      <c r="AX21" s="35">
        <v>13</v>
      </c>
    </row>
    <row r="22" spans="1:50" ht="17.25">
      <c r="A22" s="97" t="s">
        <v>194</v>
      </c>
      <c r="B22" s="148">
        <v>1</v>
      </c>
      <c r="C22" s="56">
        <v>16</v>
      </c>
      <c r="D22" s="66">
        <f>B22+C22</f>
        <v>17</v>
      </c>
      <c r="E22" s="153">
        <v>36</v>
      </c>
      <c r="F22" s="5">
        <v>22</v>
      </c>
      <c r="G22" s="66">
        <f>E22+F22</f>
        <v>58</v>
      </c>
      <c r="H22" s="155">
        <v>1</v>
      </c>
      <c r="I22" s="5">
        <v>3</v>
      </c>
      <c r="J22" s="66">
        <f>H22+I22</f>
        <v>4</v>
      </c>
      <c r="K22" s="157">
        <v>36</v>
      </c>
      <c r="L22" s="5">
        <v>4</v>
      </c>
      <c r="M22" s="66">
        <f>K22+L22</f>
        <v>40</v>
      </c>
      <c r="N22" s="159">
        <v>2</v>
      </c>
      <c r="O22" s="5">
        <v>5</v>
      </c>
      <c r="P22" s="66">
        <f>N22+O22</f>
        <v>7</v>
      </c>
      <c r="Q22" s="161">
        <v>27</v>
      </c>
      <c r="R22" s="5">
        <v>36</v>
      </c>
      <c r="S22" s="66">
        <f>Q22+R22</f>
        <v>63</v>
      </c>
      <c r="T22" s="153">
        <v>29</v>
      </c>
      <c r="U22" s="5">
        <v>35</v>
      </c>
      <c r="V22" s="66">
        <f>T22+U22</f>
        <v>64</v>
      </c>
      <c r="W22" s="165">
        <v>1</v>
      </c>
      <c r="X22" s="5">
        <v>7</v>
      </c>
      <c r="Y22" s="66">
        <f>W22+X22</f>
        <v>8</v>
      </c>
      <c r="Z22" s="167">
        <v>11</v>
      </c>
      <c r="AA22" s="6">
        <v>11</v>
      </c>
      <c r="AB22" s="66">
        <f>Z22+AA22</f>
        <v>22</v>
      </c>
      <c r="AC22" s="148">
        <v>2</v>
      </c>
      <c r="AD22" s="6">
        <v>2</v>
      </c>
      <c r="AE22" s="66">
        <f>AC22+AD22</f>
        <v>4</v>
      </c>
      <c r="AF22" s="169">
        <v>14</v>
      </c>
      <c r="AG22" s="6">
        <v>14</v>
      </c>
      <c r="AH22" s="66">
        <f>AF22+AG22</f>
        <v>28</v>
      </c>
      <c r="AI22" s="153">
        <v>2</v>
      </c>
      <c r="AJ22" s="6">
        <v>5</v>
      </c>
      <c r="AK22" s="66">
        <f>AI22+AJ22</f>
        <v>7</v>
      </c>
      <c r="AL22" s="171">
        <v>18</v>
      </c>
      <c r="AM22" s="6">
        <v>13</v>
      </c>
      <c r="AN22" s="66">
        <f>AL22+AM22</f>
        <v>31</v>
      </c>
      <c r="AO22" s="148">
        <v>4</v>
      </c>
      <c r="AP22" s="6">
        <v>25</v>
      </c>
      <c r="AQ22" s="66">
        <f>AO22+AP22</f>
        <v>29</v>
      </c>
      <c r="AR22" s="173">
        <v>3</v>
      </c>
      <c r="AS22" s="6">
        <v>24</v>
      </c>
      <c r="AT22" s="66">
        <f>AR22+AS22</f>
        <v>27</v>
      </c>
      <c r="AU22" s="72">
        <f>B22+E22+H22+K22+N22+Q22+T22+W22+Z22+AC22+AF22+AI22+AL22+AO22+AR22</f>
        <v>187</v>
      </c>
      <c r="AV22" s="72">
        <f>C22+F22+I22+L22+O22+R22+U22+X22+AA22+AD22+AG22+AJ22+AM22+AP22+AS22</f>
        <v>222</v>
      </c>
      <c r="AW22" s="72">
        <f>D22+G22+J22+M22+P22+S22+V22+Y22+AB22+AE22+AH22+AK22+AN22+AQ22+AT22</f>
        <v>409</v>
      </c>
      <c r="AX22" s="35">
        <v>13</v>
      </c>
    </row>
    <row r="23" spans="1:50" ht="18" thickBot="1">
      <c r="A23" s="97" t="s">
        <v>176</v>
      </c>
      <c r="B23" s="148">
        <v>1</v>
      </c>
      <c r="C23" s="56">
        <v>10</v>
      </c>
      <c r="D23" s="66">
        <f>B23+C23</f>
        <v>11</v>
      </c>
      <c r="E23" s="153">
        <v>18</v>
      </c>
      <c r="F23" s="5">
        <v>1</v>
      </c>
      <c r="G23" s="66">
        <f>E23+F23</f>
        <v>19</v>
      </c>
      <c r="H23" s="155">
        <v>1</v>
      </c>
      <c r="I23" s="34">
        <v>3</v>
      </c>
      <c r="J23" s="66">
        <f>H23+I23</f>
        <v>4</v>
      </c>
      <c r="K23" s="157">
        <v>40</v>
      </c>
      <c r="L23" s="5">
        <v>40</v>
      </c>
      <c r="M23" s="66">
        <f>K23+L23</f>
        <v>80</v>
      </c>
      <c r="N23" s="159">
        <v>11</v>
      </c>
      <c r="O23" s="5">
        <v>11</v>
      </c>
      <c r="P23" s="66">
        <f>N23+O23</f>
        <v>22</v>
      </c>
      <c r="Q23" s="161">
        <v>11</v>
      </c>
      <c r="R23" s="5">
        <v>5</v>
      </c>
      <c r="S23" s="66">
        <f>Q23+R23</f>
        <v>16</v>
      </c>
      <c r="T23" s="153">
        <v>47</v>
      </c>
      <c r="U23" s="5">
        <v>30</v>
      </c>
      <c r="V23" s="66">
        <f>T23+U23</f>
        <v>77</v>
      </c>
      <c r="W23" s="165">
        <v>1</v>
      </c>
      <c r="X23" s="5">
        <v>7</v>
      </c>
      <c r="Y23" s="66">
        <f>W23+X23</f>
        <v>8</v>
      </c>
      <c r="Z23" s="167">
        <v>28</v>
      </c>
      <c r="AA23" s="6">
        <v>23</v>
      </c>
      <c r="AB23" s="66">
        <f>Z23+AA23</f>
        <v>51</v>
      </c>
      <c r="AC23" s="148">
        <v>2</v>
      </c>
      <c r="AD23" s="6">
        <v>2</v>
      </c>
      <c r="AE23" s="66">
        <f>AC23+AD23</f>
        <v>4</v>
      </c>
      <c r="AF23" s="169">
        <v>14</v>
      </c>
      <c r="AG23" s="6">
        <v>14</v>
      </c>
      <c r="AH23" s="66">
        <f>AF23+AG23</f>
        <v>28</v>
      </c>
      <c r="AI23" s="153">
        <v>18</v>
      </c>
      <c r="AJ23" s="6">
        <v>17</v>
      </c>
      <c r="AK23" s="66">
        <f>AI23+AJ23</f>
        <v>35</v>
      </c>
      <c r="AL23" s="171">
        <v>19</v>
      </c>
      <c r="AM23" s="6">
        <v>14</v>
      </c>
      <c r="AN23" s="66">
        <f>AL23+AM23</f>
        <v>33</v>
      </c>
      <c r="AO23" s="148">
        <v>2</v>
      </c>
      <c r="AP23" s="6">
        <v>10</v>
      </c>
      <c r="AQ23" s="66">
        <f>AO23+AP23</f>
        <v>12</v>
      </c>
      <c r="AR23" s="173">
        <v>1</v>
      </c>
      <c r="AS23" s="6">
        <v>10</v>
      </c>
      <c r="AT23" s="66">
        <f>AR23+AS23</f>
        <v>11</v>
      </c>
      <c r="AU23" s="72">
        <f>B23+E23+H23+K23+N23+Q23+T23+W23+Z23+AC23+AF23+AI23+AL23+AO23+AR23</f>
        <v>214</v>
      </c>
      <c r="AV23" s="72">
        <f>C23+F23+I23+L23+O23+R23+U23+X23+AA23+AD23+AG23+AJ23+AM23+AP23+AS23</f>
        <v>197</v>
      </c>
      <c r="AW23" s="72">
        <f>D23+G23+J23+M23+P23+S23+V23+Y23+AB23+AE23+AH23+AK23+AN23+AQ23+AT23</f>
        <v>411</v>
      </c>
      <c r="AX23" s="35">
        <v>14</v>
      </c>
    </row>
    <row r="24" spans="1:50" ht="18" thickBot="1">
      <c r="A24" s="98" t="s">
        <v>185</v>
      </c>
      <c r="B24" s="148">
        <v>1</v>
      </c>
      <c r="C24" s="56">
        <v>16</v>
      </c>
      <c r="D24" s="66">
        <f>B24+C24</f>
        <v>17</v>
      </c>
      <c r="E24" s="153">
        <v>42</v>
      </c>
      <c r="F24" s="5">
        <v>39</v>
      </c>
      <c r="G24" s="66">
        <f>E24+F24</f>
        <v>81</v>
      </c>
      <c r="H24" s="155">
        <v>2</v>
      </c>
      <c r="I24" s="34">
        <v>4</v>
      </c>
      <c r="J24" s="66">
        <f>H24+I24</f>
        <v>6</v>
      </c>
      <c r="K24" s="157">
        <v>3</v>
      </c>
      <c r="L24" s="5">
        <v>23</v>
      </c>
      <c r="M24" s="66">
        <f>K24+L24</f>
        <v>26</v>
      </c>
      <c r="N24" s="159">
        <v>19</v>
      </c>
      <c r="O24" s="5">
        <v>17</v>
      </c>
      <c r="P24" s="66">
        <f>N24+O24</f>
        <v>36</v>
      </c>
      <c r="Q24" s="161">
        <v>31</v>
      </c>
      <c r="R24" s="5">
        <v>30</v>
      </c>
      <c r="S24" s="66">
        <f>Q24+R24</f>
        <v>61</v>
      </c>
      <c r="T24" s="154">
        <v>1</v>
      </c>
      <c r="U24" s="5">
        <v>6</v>
      </c>
      <c r="V24" s="66">
        <f>T24+U24</f>
        <v>7</v>
      </c>
      <c r="W24" s="165">
        <v>1</v>
      </c>
      <c r="X24" s="5">
        <v>6</v>
      </c>
      <c r="Y24" s="66">
        <f>W24+X24</f>
        <v>7</v>
      </c>
      <c r="Z24" s="168">
        <v>9</v>
      </c>
      <c r="AA24" s="6">
        <v>29</v>
      </c>
      <c r="AB24" s="66">
        <f>Z24+AA24</f>
        <v>38</v>
      </c>
      <c r="AC24" s="148">
        <v>1</v>
      </c>
      <c r="AD24" s="6">
        <v>1</v>
      </c>
      <c r="AE24" s="66">
        <f>AC24+AD24</f>
        <v>2</v>
      </c>
      <c r="AF24" s="170">
        <v>2</v>
      </c>
      <c r="AG24" s="6">
        <v>4</v>
      </c>
      <c r="AH24" s="66">
        <f>AF24+AG24</f>
        <v>6</v>
      </c>
      <c r="AI24" s="154">
        <v>7</v>
      </c>
      <c r="AJ24" s="6">
        <v>18</v>
      </c>
      <c r="AK24" s="66">
        <f>AI24+AJ24</f>
        <v>25</v>
      </c>
      <c r="AL24" s="171">
        <v>14</v>
      </c>
      <c r="AM24" s="6">
        <v>26</v>
      </c>
      <c r="AN24" s="66">
        <f>AL24+AM24</f>
        <v>40</v>
      </c>
      <c r="AO24" s="148">
        <v>11</v>
      </c>
      <c r="AP24" s="6">
        <v>19</v>
      </c>
      <c r="AQ24" s="66">
        <f>AO24+AP24</f>
        <v>30</v>
      </c>
      <c r="AR24" s="174">
        <v>18</v>
      </c>
      <c r="AS24" s="6">
        <v>20</v>
      </c>
      <c r="AT24" s="66">
        <f>AR24+AS24</f>
        <v>38</v>
      </c>
      <c r="AU24" s="72">
        <f>B24+E24+H24+K24+N24+Q24+T24+W24+Z24+AC24+AF24+AI24+AL24+AO24+AR24</f>
        <v>162</v>
      </c>
      <c r="AV24" s="72">
        <f>C24+F24+I24+L24+O24+R24+U24+X24+AA24+AD24+AG24+AJ24+AM24+AP24+AS24</f>
        <v>258</v>
      </c>
      <c r="AW24" s="72">
        <f>D24+G24+J24+M24+P24+S24+V24+Y24+AB24+AE24+AH24+AK24+AN24+AQ24+AT24</f>
        <v>420</v>
      </c>
      <c r="AX24" s="35">
        <v>15</v>
      </c>
    </row>
    <row r="25" spans="1:50" ht="18" thickBot="1">
      <c r="A25" s="97" t="s">
        <v>177</v>
      </c>
      <c r="B25" s="148">
        <v>1</v>
      </c>
      <c r="C25" s="56">
        <v>11</v>
      </c>
      <c r="D25" s="66">
        <f>B25+C25</f>
        <v>12</v>
      </c>
      <c r="E25" s="153">
        <v>2</v>
      </c>
      <c r="F25" s="5">
        <v>33</v>
      </c>
      <c r="G25" s="66">
        <f>E25+F25</f>
        <v>35</v>
      </c>
      <c r="H25" s="155">
        <v>1</v>
      </c>
      <c r="I25" s="34">
        <v>3</v>
      </c>
      <c r="J25" s="66">
        <f>H25+I25</f>
        <v>4</v>
      </c>
      <c r="K25" s="157">
        <v>30</v>
      </c>
      <c r="L25" s="5">
        <v>26</v>
      </c>
      <c r="M25" s="66">
        <f>K25+L25</f>
        <v>56</v>
      </c>
      <c r="N25" s="159">
        <v>3</v>
      </c>
      <c r="O25" s="5">
        <v>15</v>
      </c>
      <c r="P25" s="66">
        <f>N25+O25</f>
        <v>18</v>
      </c>
      <c r="Q25" s="161">
        <v>4</v>
      </c>
      <c r="R25" s="5">
        <v>18</v>
      </c>
      <c r="S25" s="66">
        <f>Q25+R25</f>
        <v>22</v>
      </c>
      <c r="T25" s="153">
        <v>31</v>
      </c>
      <c r="U25" s="5">
        <v>38</v>
      </c>
      <c r="V25" s="66">
        <f>T25+U25</f>
        <v>69</v>
      </c>
      <c r="W25" s="165">
        <v>1</v>
      </c>
      <c r="X25" s="5">
        <v>7</v>
      </c>
      <c r="Y25" s="66">
        <f>W25+X25</f>
        <v>8</v>
      </c>
      <c r="Z25" s="167">
        <v>21</v>
      </c>
      <c r="AA25" s="6">
        <v>42</v>
      </c>
      <c r="AB25" s="66">
        <f>Z25+AA25</f>
        <v>63</v>
      </c>
      <c r="AC25" s="148">
        <v>2</v>
      </c>
      <c r="AD25" s="6">
        <v>2</v>
      </c>
      <c r="AE25" s="66">
        <f>AC25+AD25</f>
        <v>4</v>
      </c>
      <c r="AF25" s="169">
        <v>14</v>
      </c>
      <c r="AG25" s="6">
        <v>14</v>
      </c>
      <c r="AH25" s="66">
        <f>AF25+AG25</f>
        <v>28</v>
      </c>
      <c r="AI25" s="153">
        <v>4</v>
      </c>
      <c r="AJ25" s="6">
        <v>14</v>
      </c>
      <c r="AK25" s="66">
        <f>AI25+AJ25</f>
        <v>18</v>
      </c>
      <c r="AL25" s="171">
        <v>24</v>
      </c>
      <c r="AM25" s="6">
        <v>33</v>
      </c>
      <c r="AN25" s="66">
        <f>AL25+AM25</f>
        <v>57</v>
      </c>
      <c r="AO25" s="148">
        <v>1</v>
      </c>
      <c r="AP25" s="6">
        <v>6</v>
      </c>
      <c r="AQ25" s="66">
        <f>AO25+AP25</f>
        <v>7</v>
      </c>
      <c r="AR25" s="173">
        <v>1</v>
      </c>
      <c r="AS25" s="6">
        <v>24</v>
      </c>
      <c r="AT25" s="66">
        <f>AR25+AS25</f>
        <v>25</v>
      </c>
      <c r="AU25" s="72">
        <f>B25+E25+H25+K25+N25+Q25+T25+W25+Z25+AC25+AF25+AI25+AL25+AO25+AR25</f>
        <v>140</v>
      </c>
      <c r="AV25" s="72">
        <f>C25+F25+I25+L25+O25+R25+U25+X25+AA25+AD25+AG25+AJ25+AM25+AP25+AS25</f>
        <v>286</v>
      </c>
      <c r="AW25" s="72">
        <f>D25+G25+J25+M25+P25+S25+V25+Y25+AB25+AE25+AH25+AK25+AN25+AQ25+AT25</f>
        <v>426</v>
      </c>
      <c r="AX25" s="35">
        <v>16</v>
      </c>
    </row>
    <row r="26" spans="1:50" ht="18" thickBot="1">
      <c r="A26" s="96" t="s">
        <v>211</v>
      </c>
      <c r="B26" s="148">
        <v>3</v>
      </c>
      <c r="C26" s="56">
        <v>20</v>
      </c>
      <c r="D26" s="66">
        <f>B26+C26</f>
        <v>23</v>
      </c>
      <c r="E26" s="153">
        <v>50</v>
      </c>
      <c r="F26" s="5">
        <v>11</v>
      </c>
      <c r="G26" s="66">
        <f>E26+F26</f>
        <v>61</v>
      </c>
      <c r="H26" s="155">
        <v>1</v>
      </c>
      <c r="I26" s="34">
        <v>3</v>
      </c>
      <c r="J26" s="66">
        <f>H26+I26</f>
        <v>4</v>
      </c>
      <c r="K26" s="157">
        <v>27</v>
      </c>
      <c r="L26" s="5">
        <v>15</v>
      </c>
      <c r="M26" s="66">
        <f>K26+L26</f>
        <v>42</v>
      </c>
      <c r="N26" s="159">
        <v>17</v>
      </c>
      <c r="O26" s="5">
        <v>12</v>
      </c>
      <c r="P26" s="66">
        <f>N26+O26</f>
        <v>29</v>
      </c>
      <c r="Q26" s="161">
        <v>6</v>
      </c>
      <c r="R26" s="5">
        <v>3</v>
      </c>
      <c r="S26" s="66">
        <f>Q26+R26</f>
        <v>9</v>
      </c>
      <c r="T26" s="153">
        <v>16</v>
      </c>
      <c r="U26" s="5">
        <v>18</v>
      </c>
      <c r="V26" s="66">
        <f>T26+U26</f>
        <v>34</v>
      </c>
      <c r="W26" s="165">
        <v>1</v>
      </c>
      <c r="X26" s="5">
        <v>7</v>
      </c>
      <c r="Y26" s="66">
        <f>W26+X26</f>
        <v>8</v>
      </c>
      <c r="Z26" s="167">
        <v>28</v>
      </c>
      <c r="AA26" s="6">
        <v>26</v>
      </c>
      <c r="AB26" s="66">
        <f>Z26+AA26</f>
        <v>54</v>
      </c>
      <c r="AC26" s="148">
        <v>2</v>
      </c>
      <c r="AD26" s="6">
        <v>2</v>
      </c>
      <c r="AE26" s="66">
        <f>AC26+AD26</f>
        <v>4</v>
      </c>
      <c r="AF26" s="169">
        <v>14</v>
      </c>
      <c r="AG26" s="6">
        <v>14</v>
      </c>
      <c r="AH26" s="66">
        <f>AF26+AG26</f>
        <v>28</v>
      </c>
      <c r="AI26" s="153">
        <v>15</v>
      </c>
      <c r="AJ26" s="6">
        <v>8</v>
      </c>
      <c r="AK26" s="66">
        <f>AI26+AJ26</f>
        <v>23</v>
      </c>
      <c r="AL26" s="171">
        <v>10</v>
      </c>
      <c r="AM26" s="6">
        <v>14</v>
      </c>
      <c r="AN26" s="66">
        <f>AL26+AM26</f>
        <v>24</v>
      </c>
      <c r="AO26" s="148">
        <v>24</v>
      </c>
      <c r="AP26" s="6">
        <v>31</v>
      </c>
      <c r="AQ26" s="66">
        <f>AO26+AP26</f>
        <v>55</v>
      </c>
      <c r="AR26" s="173">
        <v>12</v>
      </c>
      <c r="AS26" s="6">
        <v>17</v>
      </c>
      <c r="AT26" s="66">
        <f>AR26+AS26</f>
        <v>29</v>
      </c>
      <c r="AU26" s="72">
        <f>B26+E26+H26+K26+N26+Q26+T26+W26+Z26+AC26+AF26+AI26+AL26+AO26+AR26</f>
        <v>226</v>
      </c>
      <c r="AV26" s="72">
        <f>C26+F26+I26+L26+O26+R26+U26+X26+AA26+AD26+AG26+AJ26+AM26+AP26+AS26</f>
        <v>201</v>
      </c>
      <c r="AW26" s="72">
        <f>D26+G26+J26+M26+P26+S26+V26+Y26+AB26+AE26+AH26+AK26+AN26+AQ26+AT26</f>
        <v>427</v>
      </c>
      <c r="AX26" s="35">
        <v>17</v>
      </c>
    </row>
    <row r="27" spans="1:50" ht="18" thickBot="1">
      <c r="A27" s="96" t="s">
        <v>213</v>
      </c>
      <c r="B27" s="148">
        <v>6</v>
      </c>
      <c r="C27" s="56">
        <v>19</v>
      </c>
      <c r="D27" s="66">
        <f>B27+C27</f>
        <v>25</v>
      </c>
      <c r="E27" s="153">
        <v>47</v>
      </c>
      <c r="F27" s="5">
        <v>26</v>
      </c>
      <c r="G27" s="66">
        <f>E27+F27</f>
        <v>73</v>
      </c>
      <c r="H27" s="155">
        <v>1</v>
      </c>
      <c r="I27" s="34">
        <v>3</v>
      </c>
      <c r="J27" s="66">
        <f>H27+I27</f>
        <v>4</v>
      </c>
      <c r="K27" s="157">
        <v>10</v>
      </c>
      <c r="L27" s="5">
        <v>10</v>
      </c>
      <c r="M27" s="66">
        <f>K27+L27</f>
        <v>20</v>
      </c>
      <c r="N27" s="159">
        <v>35</v>
      </c>
      <c r="O27" s="5">
        <v>25</v>
      </c>
      <c r="P27" s="66">
        <f>N27+O27</f>
        <v>60</v>
      </c>
      <c r="Q27" s="161">
        <v>37</v>
      </c>
      <c r="R27" s="5">
        <v>39</v>
      </c>
      <c r="S27" s="66">
        <f>Q27+R27</f>
        <v>76</v>
      </c>
      <c r="T27" s="153">
        <v>9</v>
      </c>
      <c r="U27" s="5">
        <v>15</v>
      </c>
      <c r="V27" s="66">
        <f>T27+U27</f>
        <v>24</v>
      </c>
      <c r="W27" s="165">
        <v>1</v>
      </c>
      <c r="X27" s="5">
        <v>7</v>
      </c>
      <c r="Y27" s="66">
        <f>W27+X27</f>
        <v>8</v>
      </c>
      <c r="Z27" s="167">
        <v>36</v>
      </c>
      <c r="AA27" s="6">
        <v>17</v>
      </c>
      <c r="AB27" s="66">
        <f>Z27+AA27</f>
        <v>53</v>
      </c>
      <c r="AC27" s="148">
        <v>2</v>
      </c>
      <c r="AD27" s="6">
        <v>2</v>
      </c>
      <c r="AE27" s="66">
        <f>AC27+AD27</f>
        <v>4</v>
      </c>
      <c r="AF27" s="169">
        <v>8</v>
      </c>
      <c r="AG27" s="6">
        <v>16</v>
      </c>
      <c r="AH27" s="66">
        <f>AF27+AG27</f>
        <v>24</v>
      </c>
      <c r="AI27" s="153">
        <v>2</v>
      </c>
      <c r="AJ27" s="6">
        <v>11</v>
      </c>
      <c r="AK27" s="66">
        <f>AI27+AJ27</f>
        <v>13</v>
      </c>
      <c r="AL27" s="171">
        <v>6</v>
      </c>
      <c r="AM27" s="6">
        <v>2</v>
      </c>
      <c r="AN27" s="66">
        <f>AL27+AM27</f>
        <v>8</v>
      </c>
      <c r="AO27" s="148">
        <v>19</v>
      </c>
      <c r="AP27" s="6">
        <v>1</v>
      </c>
      <c r="AQ27" s="66">
        <f>AO27+AP27</f>
        <v>20</v>
      </c>
      <c r="AR27" s="173">
        <v>16</v>
      </c>
      <c r="AS27" s="6">
        <v>3</v>
      </c>
      <c r="AT27" s="66">
        <f>AR27+AS27</f>
        <v>19</v>
      </c>
      <c r="AU27" s="72">
        <f>B27+E27+H27+K27+N27+Q27+T27+W27+Z27+AC27+AF27+AI27+AL27+AO27+AR27</f>
        <v>235</v>
      </c>
      <c r="AV27" s="72">
        <f>C27+F27+I27+L27+O27+R27+U27+X27+AA27+AD27+AG27+AJ27+AM27+AP27+AS27</f>
        <v>196</v>
      </c>
      <c r="AW27" s="72">
        <f>D27+G27+J27+M27+P27+S27+V27+Y27+AB27+AE27+AH27+AK27+AN27+AQ27+AT27</f>
        <v>431</v>
      </c>
      <c r="AX27" s="35">
        <v>18</v>
      </c>
    </row>
    <row r="28" spans="1:50" ht="18" thickBot="1">
      <c r="A28" s="98" t="s">
        <v>214</v>
      </c>
      <c r="B28" s="149">
        <v>8</v>
      </c>
      <c r="C28" s="56">
        <v>22</v>
      </c>
      <c r="D28" s="66">
        <f>B28+C28</f>
        <v>30</v>
      </c>
      <c r="E28" s="154">
        <v>7</v>
      </c>
      <c r="F28" s="5">
        <v>38</v>
      </c>
      <c r="G28" s="66">
        <f>E28+F28</f>
        <v>45</v>
      </c>
      <c r="H28" s="155">
        <v>1</v>
      </c>
      <c r="I28" s="34">
        <v>3</v>
      </c>
      <c r="J28" s="66">
        <f>H28+I28</f>
        <v>4</v>
      </c>
      <c r="K28" s="158">
        <v>15</v>
      </c>
      <c r="L28" s="5">
        <v>27</v>
      </c>
      <c r="M28" s="66">
        <f>K28+L28</f>
        <v>42</v>
      </c>
      <c r="N28" s="160">
        <v>8</v>
      </c>
      <c r="O28" s="5">
        <v>7</v>
      </c>
      <c r="P28" s="66">
        <f>N28+O28</f>
        <v>15</v>
      </c>
      <c r="Q28" s="162">
        <v>19</v>
      </c>
      <c r="R28" s="5">
        <v>40</v>
      </c>
      <c r="S28" s="66">
        <f>Q28+R28</f>
        <v>59</v>
      </c>
      <c r="T28" s="154">
        <v>8</v>
      </c>
      <c r="U28" s="5">
        <v>8</v>
      </c>
      <c r="V28" s="66">
        <f>T28+U28</f>
        <v>16</v>
      </c>
      <c r="W28" s="165">
        <v>1</v>
      </c>
      <c r="X28" s="5">
        <v>7</v>
      </c>
      <c r="Y28" s="66">
        <f>W28+X28</f>
        <v>8</v>
      </c>
      <c r="Z28" s="168">
        <v>12</v>
      </c>
      <c r="AA28" s="6">
        <v>38</v>
      </c>
      <c r="AB28" s="66">
        <f>Z28+AA28</f>
        <v>50</v>
      </c>
      <c r="AC28" s="148">
        <v>2</v>
      </c>
      <c r="AD28" s="6">
        <v>2</v>
      </c>
      <c r="AE28" s="66">
        <f>AC28+AD28</f>
        <v>4</v>
      </c>
      <c r="AF28" s="170">
        <v>14</v>
      </c>
      <c r="AG28" s="6">
        <v>14</v>
      </c>
      <c r="AH28" s="66">
        <f>AF28+AG28</f>
        <v>28</v>
      </c>
      <c r="AI28" s="154">
        <v>18</v>
      </c>
      <c r="AJ28" s="6">
        <v>17</v>
      </c>
      <c r="AK28" s="66">
        <f>AI28+AJ28</f>
        <v>35</v>
      </c>
      <c r="AL28" s="172">
        <v>7</v>
      </c>
      <c r="AM28" s="6">
        <v>10</v>
      </c>
      <c r="AN28" s="66">
        <f>AL28+AM28</f>
        <v>17</v>
      </c>
      <c r="AO28" s="149">
        <v>8</v>
      </c>
      <c r="AP28" s="6">
        <v>14</v>
      </c>
      <c r="AQ28" s="66">
        <f>AO28+AP28</f>
        <v>22</v>
      </c>
      <c r="AR28" s="174">
        <v>24</v>
      </c>
      <c r="AS28" s="6">
        <v>35</v>
      </c>
      <c r="AT28" s="66">
        <f>AR28+AS28</f>
        <v>59</v>
      </c>
      <c r="AU28" s="72">
        <f>B28+E28+H28+K28+N28+Q28+T28+W28+Z28+AC28+AF28+AI28+AL28+AO28+AR28</f>
        <v>152</v>
      </c>
      <c r="AV28" s="72">
        <f>C28+F28+I28+L28+O28+R28+U28+X28+AA28+AD28+AG28+AJ28+AM28+AP28+AS28</f>
        <v>282</v>
      </c>
      <c r="AW28" s="72">
        <f>D28+G28+J28+M28+P28+S28+V28+Y28+AB28+AE28+AH28+AK28+AN28+AQ28+AT28</f>
        <v>434</v>
      </c>
      <c r="AX28" s="35">
        <v>19</v>
      </c>
    </row>
    <row r="29" spans="1:50" ht="18" thickBot="1">
      <c r="A29" s="97" t="s">
        <v>207</v>
      </c>
      <c r="B29" s="148">
        <v>1</v>
      </c>
      <c r="C29" s="56">
        <v>16</v>
      </c>
      <c r="D29" s="66">
        <f>B29+C29</f>
        <v>17</v>
      </c>
      <c r="E29" s="153">
        <v>11</v>
      </c>
      <c r="F29" s="5">
        <v>31</v>
      </c>
      <c r="G29" s="66">
        <f>E29+F29</f>
        <v>42</v>
      </c>
      <c r="H29" s="155">
        <v>1</v>
      </c>
      <c r="I29" s="34">
        <v>3</v>
      </c>
      <c r="J29" s="66">
        <f>H29+I29</f>
        <v>4</v>
      </c>
      <c r="K29" s="157">
        <v>34</v>
      </c>
      <c r="L29" s="5">
        <v>30</v>
      </c>
      <c r="M29" s="66">
        <f>K29+L29</f>
        <v>64</v>
      </c>
      <c r="N29" s="159">
        <v>6</v>
      </c>
      <c r="O29" s="5">
        <v>8</v>
      </c>
      <c r="P29" s="66">
        <f>N29+O29</f>
        <v>14</v>
      </c>
      <c r="Q29" s="161">
        <v>17</v>
      </c>
      <c r="R29" s="5">
        <v>23</v>
      </c>
      <c r="S29" s="66">
        <f>Q29+R29</f>
        <v>40</v>
      </c>
      <c r="T29" s="153">
        <v>43</v>
      </c>
      <c r="U29" s="5">
        <v>24</v>
      </c>
      <c r="V29" s="66">
        <f>T29+U29</f>
        <v>67</v>
      </c>
      <c r="W29" s="165">
        <v>1</v>
      </c>
      <c r="X29" s="5">
        <v>7</v>
      </c>
      <c r="Y29" s="66">
        <f>W29+X29</f>
        <v>8</v>
      </c>
      <c r="Z29" s="167">
        <v>42</v>
      </c>
      <c r="AA29" s="6">
        <v>36</v>
      </c>
      <c r="AB29" s="66">
        <f>Z29+AA29</f>
        <v>78</v>
      </c>
      <c r="AC29" s="148">
        <v>2</v>
      </c>
      <c r="AD29" s="6">
        <v>2</v>
      </c>
      <c r="AE29" s="66">
        <f>AC29+AD29</f>
        <v>4</v>
      </c>
      <c r="AF29" s="169">
        <v>14</v>
      </c>
      <c r="AG29" s="6">
        <v>14</v>
      </c>
      <c r="AH29" s="66">
        <f>AF29+AG29</f>
        <v>28</v>
      </c>
      <c r="AI29" s="153">
        <v>1</v>
      </c>
      <c r="AJ29" s="6">
        <v>24</v>
      </c>
      <c r="AK29" s="66">
        <f>AI29+AJ29</f>
        <v>25</v>
      </c>
      <c r="AL29" s="171">
        <v>7</v>
      </c>
      <c r="AM29" s="6">
        <v>7</v>
      </c>
      <c r="AN29" s="66">
        <f>AL29+AM29</f>
        <v>14</v>
      </c>
      <c r="AO29" s="148">
        <v>3</v>
      </c>
      <c r="AP29" s="6">
        <v>15</v>
      </c>
      <c r="AQ29" s="66">
        <f>AO29+AP29</f>
        <v>18</v>
      </c>
      <c r="AR29" s="173">
        <v>4</v>
      </c>
      <c r="AS29" s="6">
        <v>8</v>
      </c>
      <c r="AT29" s="66">
        <f>AR29+AS29</f>
        <v>12</v>
      </c>
      <c r="AU29" s="72">
        <f>B29+E29+H29+K29+N29+Q29+T29+W29+Z29+AC29+AF29+AI29+AL29+AO29+AR29</f>
        <v>187</v>
      </c>
      <c r="AV29" s="72">
        <f>C29+F29+I29+L29+O29+R29+U29+X29+AA29+AD29+AG29+AJ29+AM29+AP29+AS29</f>
        <v>248</v>
      </c>
      <c r="AW29" s="72">
        <f>D29+G29+J29+M29+P29+S29+V29+Y29+AB29+AE29+AH29+AK29+AN29+AQ29+AT29</f>
        <v>435</v>
      </c>
      <c r="AX29" s="35">
        <v>20</v>
      </c>
    </row>
    <row r="30" spans="1:50" ht="18" thickBot="1">
      <c r="A30" s="97" t="s">
        <v>197</v>
      </c>
      <c r="B30" s="148">
        <v>1</v>
      </c>
      <c r="C30" s="56">
        <v>16</v>
      </c>
      <c r="D30" s="66">
        <f>B30+C30</f>
        <v>17</v>
      </c>
      <c r="E30" s="153">
        <v>14</v>
      </c>
      <c r="F30" s="5">
        <v>42</v>
      </c>
      <c r="G30" s="66">
        <f>E30+F30</f>
        <v>56</v>
      </c>
      <c r="H30" s="155">
        <v>1</v>
      </c>
      <c r="I30" s="34">
        <v>3</v>
      </c>
      <c r="J30" s="66">
        <f>H30+I30</f>
        <v>4</v>
      </c>
      <c r="K30" s="157">
        <v>38</v>
      </c>
      <c r="L30" s="5">
        <v>33</v>
      </c>
      <c r="M30" s="66">
        <f>K30+L30</f>
        <v>71</v>
      </c>
      <c r="N30" s="159">
        <v>11</v>
      </c>
      <c r="O30" s="5">
        <v>15</v>
      </c>
      <c r="P30" s="66">
        <f>N30+O30</f>
        <v>26</v>
      </c>
      <c r="Q30" s="161">
        <v>15</v>
      </c>
      <c r="R30" s="5">
        <v>17</v>
      </c>
      <c r="S30" s="66">
        <f>Q30+R30</f>
        <v>32</v>
      </c>
      <c r="T30" s="153">
        <v>50</v>
      </c>
      <c r="U30" s="5">
        <v>41</v>
      </c>
      <c r="V30" s="66">
        <f>T30+U30</f>
        <v>91</v>
      </c>
      <c r="W30" s="165">
        <v>1</v>
      </c>
      <c r="X30" s="5">
        <v>1</v>
      </c>
      <c r="Y30" s="66">
        <f>W30+X30</f>
        <v>2</v>
      </c>
      <c r="Z30" s="167">
        <v>18</v>
      </c>
      <c r="AA30" s="6">
        <v>27</v>
      </c>
      <c r="AB30" s="66">
        <f>Z30+AA30</f>
        <v>45</v>
      </c>
      <c r="AC30" s="148">
        <v>2</v>
      </c>
      <c r="AD30" s="6">
        <v>2</v>
      </c>
      <c r="AE30" s="66">
        <f>AC30+AD30</f>
        <v>4</v>
      </c>
      <c r="AF30" s="169">
        <v>14</v>
      </c>
      <c r="AG30" s="6">
        <v>14</v>
      </c>
      <c r="AH30" s="66">
        <f>AF30+AG30</f>
        <v>28</v>
      </c>
      <c r="AI30" s="153">
        <v>2</v>
      </c>
      <c r="AJ30" s="6">
        <v>7</v>
      </c>
      <c r="AK30" s="66">
        <f>AI30+AJ30</f>
        <v>9</v>
      </c>
      <c r="AL30" s="171">
        <v>9</v>
      </c>
      <c r="AM30" s="6">
        <v>8</v>
      </c>
      <c r="AN30" s="66">
        <f>AL30+AM30</f>
        <v>17</v>
      </c>
      <c r="AO30" s="148">
        <v>6</v>
      </c>
      <c r="AP30" s="6">
        <v>16</v>
      </c>
      <c r="AQ30" s="66">
        <f>AO30+AP30</f>
        <v>22</v>
      </c>
      <c r="AR30" s="173">
        <v>1</v>
      </c>
      <c r="AS30" s="6">
        <v>11</v>
      </c>
      <c r="AT30" s="66">
        <f>AR30+AS30</f>
        <v>12</v>
      </c>
      <c r="AU30" s="72">
        <f>B30+E30+H30+K30+N30+Q30+T30+W30+Z30+AC30+AF30+AI30+AL30+AO30+AR30</f>
        <v>183</v>
      </c>
      <c r="AV30" s="72">
        <f>C30+F30+I30+L30+O30+R30+U30+X30+AA30+AD30+AG30+AJ30+AM30+AP30+AS30</f>
        <v>253</v>
      </c>
      <c r="AW30" s="72">
        <f>D30+G30+J30+M30+P30+S30+V30+Y30+AB30+AE30+AH30+AK30+AN30+AQ30+AT30</f>
        <v>436</v>
      </c>
      <c r="AX30" s="35">
        <v>21</v>
      </c>
    </row>
    <row r="31" spans="1:50" ht="18" thickBot="1">
      <c r="A31" s="95" t="s">
        <v>169</v>
      </c>
      <c r="B31" s="148">
        <v>1</v>
      </c>
      <c r="C31" s="56">
        <v>2</v>
      </c>
      <c r="D31" s="66">
        <f>B31+C31</f>
        <v>3</v>
      </c>
      <c r="E31" s="153">
        <v>10</v>
      </c>
      <c r="F31" s="5">
        <v>31</v>
      </c>
      <c r="G31" s="66">
        <f>E31+F31</f>
        <v>41</v>
      </c>
      <c r="H31" s="155">
        <v>1</v>
      </c>
      <c r="I31" s="34">
        <v>3</v>
      </c>
      <c r="J31" s="66">
        <f>H31+I31</f>
        <v>4</v>
      </c>
      <c r="K31" s="157">
        <v>7</v>
      </c>
      <c r="L31" s="5">
        <v>21</v>
      </c>
      <c r="M31" s="66">
        <f>K31+L31</f>
        <v>28</v>
      </c>
      <c r="N31" s="159">
        <v>30</v>
      </c>
      <c r="O31" s="5">
        <v>32</v>
      </c>
      <c r="P31" s="66">
        <f>N31+O31</f>
        <v>62</v>
      </c>
      <c r="Q31" s="163">
        <v>41</v>
      </c>
      <c r="R31" s="5">
        <v>46</v>
      </c>
      <c r="S31" s="66">
        <f>Q31+R31</f>
        <v>87</v>
      </c>
      <c r="T31" s="164">
        <v>3</v>
      </c>
      <c r="U31" s="5">
        <v>2</v>
      </c>
      <c r="V31" s="66">
        <f>T31+U31</f>
        <v>5</v>
      </c>
      <c r="W31" s="165">
        <v>1</v>
      </c>
      <c r="X31" s="5">
        <v>7</v>
      </c>
      <c r="Y31" s="66">
        <f>W31+X31</f>
        <v>8</v>
      </c>
      <c r="Z31" s="167">
        <v>28</v>
      </c>
      <c r="AA31" s="6">
        <v>26</v>
      </c>
      <c r="AB31" s="66">
        <f>Z31+AA31</f>
        <v>54</v>
      </c>
      <c r="AC31" s="148">
        <v>1</v>
      </c>
      <c r="AD31" s="6">
        <v>1</v>
      </c>
      <c r="AE31" s="66">
        <f>AC31+AD31</f>
        <v>2</v>
      </c>
      <c r="AF31" s="169">
        <v>11</v>
      </c>
      <c r="AG31" s="6">
        <v>8</v>
      </c>
      <c r="AH31" s="66">
        <f>AF31+AG31</f>
        <v>19</v>
      </c>
      <c r="AI31" s="164">
        <v>5</v>
      </c>
      <c r="AJ31" s="6">
        <v>17</v>
      </c>
      <c r="AK31" s="66">
        <f>AI31+AJ31</f>
        <v>22</v>
      </c>
      <c r="AL31" s="171">
        <v>25</v>
      </c>
      <c r="AM31" s="6">
        <v>36</v>
      </c>
      <c r="AN31" s="66">
        <f>AL31+AM31</f>
        <v>61</v>
      </c>
      <c r="AO31" s="148">
        <v>14</v>
      </c>
      <c r="AP31" s="6">
        <v>14</v>
      </c>
      <c r="AQ31" s="66">
        <f>AO31+AP31</f>
        <v>28</v>
      </c>
      <c r="AR31" s="175">
        <v>3</v>
      </c>
      <c r="AS31" s="6">
        <v>16</v>
      </c>
      <c r="AT31" s="66">
        <f>AR31+AS31</f>
        <v>19</v>
      </c>
      <c r="AU31" s="72">
        <f>B31+E31+H31+K31+N31+Q31+T31+W31+Z31+AC31+AF31+AI31+AL31+AO31+AR31</f>
        <v>181</v>
      </c>
      <c r="AV31" s="72">
        <f>C31+F31+I31+L31+O31+R31+U31+X31+AA31+AD31+AG31+AJ31+AM31+AP31+AS31</f>
        <v>262</v>
      </c>
      <c r="AW31" s="72">
        <f>D31+G31+J31+M31+P31+S31+V31+Y31+AB31+AE31+AH31+AK31+AN31+AQ31+AT31</f>
        <v>443</v>
      </c>
      <c r="AX31" s="35">
        <v>22</v>
      </c>
    </row>
    <row r="32" spans="1:50" ht="18" thickBot="1">
      <c r="A32" s="98" t="s">
        <v>184</v>
      </c>
      <c r="B32" s="148">
        <v>1</v>
      </c>
      <c r="C32" s="56">
        <v>16</v>
      </c>
      <c r="D32" s="66">
        <f>B32+C32</f>
        <v>17</v>
      </c>
      <c r="E32" s="153">
        <v>15</v>
      </c>
      <c r="F32" s="5">
        <v>25</v>
      </c>
      <c r="G32" s="66">
        <f>E32+F32</f>
        <v>40</v>
      </c>
      <c r="H32" s="155">
        <v>1</v>
      </c>
      <c r="I32" s="34">
        <v>3</v>
      </c>
      <c r="J32" s="66">
        <f>H32+I32</f>
        <v>4</v>
      </c>
      <c r="K32" s="157">
        <v>35</v>
      </c>
      <c r="L32" s="5">
        <v>41</v>
      </c>
      <c r="M32" s="66">
        <f>K32+L32</f>
        <v>76</v>
      </c>
      <c r="N32" s="159">
        <v>4</v>
      </c>
      <c r="O32" s="5">
        <v>19</v>
      </c>
      <c r="P32" s="66">
        <f>N32+O32</f>
        <v>23</v>
      </c>
      <c r="Q32" s="161">
        <v>9</v>
      </c>
      <c r="R32" s="5">
        <v>41</v>
      </c>
      <c r="S32" s="66">
        <f>Q32+R32</f>
        <v>50</v>
      </c>
      <c r="T32" s="154">
        <v>42</v>
      </c>
      <c r="U32" s="5">
        <v>37</v>
      </c>
      <c r="V32" s="66">
        <f>T32+U32</f>
        <v>79</v>
      </c>
      <c r="W32" s="165">
        <v>1</v>
      </c>
      <c r="X32" s="5">
        <v>7</v>
      </c>
      <c r="Y32" s="66">
        <f>W32+X32</f>
        <v>8</v>
      </c>
      <c r="Z32" s="168">
        <v>7</v>
      </c>
      <c r="AA32" s="6">
        <v>16</v>
      </c>
      <c r="AB32" s="66">
        <f>Z32+AA32</f>
        <v>23</v>
      </c>
      <c r="AC32" s="148">
        <v>2</v>
      </c>
      <c r="AD32" s="6">
        <v>2</v>
      </c>
      <c r="AE32" s="66">
        <f>AC32+AD32</f>
        <v>4</v>
      </c>
      <c r="AF32" s="170">
        <v>13</v>
      </c>
      <c r="AG32" s="6">
        <v>12</v>
      </c>
      <c r="AH32" s="66">
        <f>AF32+AG32</f>
        <v>25</v>
      </c>
      <c r="AI32" s="154">
        <v>7</v>
      </c>
      <c r="AJ32" s="6">
        <v>3</v>
      </c>
      <c r="AK32" s="66">
        <f>AI32+AJ32</f>
        <v>10</v>
      </c>
      <c r="AL32" s="171">
        <v>19</v>
      </c>
      <c r="AM32" s="6">
        <v>32</v>
      </c>
      <c r="AN32" s="66">
        <f>AL32+AM32</f>
        <v>51</v>
      </c>
      <c r="AO32" s="148">
        <v>2</v>
      </c>
      <c r="AP32" s="6">
        <v>4</v>
      </c>
      <c r="AQ32" s="66">
        <f>AO32+AP32</f>
        <v>6</v>
      </c>
      <c r="AR32" s="174">
        <v>9</v>
      </c>
      <c r="AS32" s="6">
        <v>21</v>
      </c>
      <c r="AT32" s="66">
        <f>AR32+AS32</f>
        <v>30</v>
      </c>
      <c r="AU32" s="72">
        <f>B32+E32+H32+K32+N32+Q32+T32+W32+Z32+AC32+AF32+AI32+AL32+AO32+AR32</f>
        <v>167</v>
      </c>
      <c r="AV32" s="72">
        <f>C32+F32+I32+L32+O32+R32+U32+X32+AA32+AD32+AG32+AJ32+AM32+AP32+AS32</f>
        <v>279</v>
      </c>
      <c r="AW32" s="72">
        <f>D32+G32+J32+M32+P32+S32+V32+Y32+AB32+AE32+AH32+AK32+AN32+AQ32+AT32</f>
        <v>446</v>
      </c>
      <c r="AX32" s="35">
        <v>23</v>
      </c>
    </row>
    <row r="33" spans="1:50" ht="18" thickBot="1">
      <c r="A33" s="97" t="s">
        <v>199</v>
      </c>
      <c r="B33" s="148">
        <v>1</v>
      </c>
      <c r="C33" s="56">
        <v>16</v>
      </c>
      <c r="D33" s="66">
        <f>B33+C33</f>
        <v>17</v>
      </c>
      <c r="E33" s="153">
        <v>39</v>
      </c>
      <c r="F33" s="5">
        <v>10</v>
      </c>
      <c r="G33" s="66">
        <f>E33+F33</f>
        <v>49</v>
      </c>
      <c r="H33" s="155">
        <v>1</v>
      </c>
      <c r="I33" s="34">
        <v>3</v>
      </c>
      <c r="J33" s="66">
        <f>H33+I33</f>
        <v>4</v>
      </c>
      <c r="K33" s="157">
        <v>29</v>
      </c>
      <c r="L33" s="5">
        <v>8</v>
      </c>
      <c r="M33" s="66">
        <f>K33+L33</f>
        <v>37</v>
      </c>
      <c r="N33" s="159">
        <v>12</v>
      </c>
      <c r="O33" s="5">
        <v>24</v>
      </c>
      <c r="P33" s="66">
        <f>N33+O33</f>
        <v>36</v>
      </c>
      <c r="Q33" s="161">
        <v>19</v>
      </c>
      <c r="R33" s="5">
        <v>28</v>
      </c>
      <c r="S33" s="66">
        <f>Q33+R33</f>
        <v>47</v>
      </c>
      <c r="T33" s="153">
        <v>25</v>
      </c>
      <c r="U33" s="5">
        <v>49</v>
      </c>
      <c r="V33" s="66">
        <f>T33+U33</f>
        <v>74</v>
      </c>
      <c r="W33" s="165">
        <v>1</v>
      </c>
      <c r="X33" s="5">
        <v>7</v>
      </c>
      <c r="Y33" s="66">
        <f>W33+X33</f>
        <v>8</v>
      </c>
      <c r="Z33" s="167">
        <v>37</v>
      </c>
      <c r="AA33" s="6">
        <v>20</v>
      </c>
      <c r="AB33" s="66">
        <f>Z33+AA33</f>
        <v>57</v>
      </c>
      <c r="AC33" s="148">
        <v>2</v>
      </c>
      <c r="AD33" s="6">
        <v>2</v>
      </c>
      <c r="AE33" s="66">
        <f>AC33+AD33</f>
        <v>4</v>
      </c>
      <c r="AF33" s="169">
        <v>14</v>
      </c>
      <c r="AG33" s="6">
        <v>14</v>
      </c>
      <c r="AH33" s="66">
        <f>AF33+AG33</f>
        <v>28</v>
      </c>
      <c r="AI33" s="153">
        <v>10</v>
      </c>
      <c r="AJ33" s="6">
        <v>17</v>
      </c>
      <c r="AK33" s="66">
        <f>AI33+AJ33</f>
        <v>27</v>
      </c>
      <c r="AL33" s="171">
        <v>7</v>
      </c>
      <c r="AM33" s="6">
        <v>17</v>
      </c>
      <c r="AN33" s="66">
        <f>AL33+AM33</f>
        <v>24</v>
      </c>
      <c r="AO33" s="148">
        <v>9</v>
      </c>
      <c r="AP33" s="6">
        <v>5</v>
      </c>
      <c r="AQ33" s="66">
        <f>AO33+AP33</f>
        <v>14</v>
      </c>
      <c r="AR33" s="173">
        <v>8</v>
      </c>
      <c r="AS33" s="6">
        <v>12</v>
      </c>
      <c r="AT33" s="66">
        <f>AR33+AS33</f>
        <v>20</v>
      </c>
      <c r="AU33" s="72">
        <f>B33+E33+H33+K33+N33+Q33+T33+W33+Z33+AC33+AF33+AI33+AL33+AO33+AR33</f>
        <v>214</v>
      </c>
      <c r="AV33" s="72">
        <f>C33+F33+I33+L33+O33+R33+U33+X33+AA33+AD33+AG33+AJ33+AM33+AP33+AS33</f>
        <v>232</v>
      </c>
      <c r="AW33" s="72">
        <f>D33+G33+J33+M33+P33+S33+V33+Y33+AB33+AE33+AH33+AK33+AN33+AQ33+AT33</f>
        <v>446</v>
      </c>
      <c r="AX33" s="35">
        <v>23</v>
      </c>
    </row>
    <row r="34" spans="1:50" ht="18" thickBot="1">
      <c r="A34" s="97" t="s">
        <v>174</v>
      </c>
      <c r="B34" s="148">
        <v>1</v>
      </c>
      <c r="C34" s="56">
        <v>8</v>
      </c>
      <c r="D34" s="66">
        <f>B34+C34</f>
        <v>9</v>
      </c>
      <c r="E34" s="153">
        <v>44</v>
      </c>
      <c r="F34" s="5">
        <v>9</v>
      </c>
      <c r="G34" s="66">
        <f>E34+F34</f>
        <v>53</v>
      </c>
      <c r="H34" s="155">
        <v>1</v>
      </c>
      <c r="I34" s="34">
        <v>3</v>
      </c>
      <c r="J34" s="66">
        <f>H34+I34</f>
        <v>4</v>
      </c>
      <c r="K34" s="157">
        <v>24</v>
      </c>
      <c r="L34" s="5">
        <v>14</v>
      </c>
      <c r="M34" s="66">
        <f>K34+L34</f>
        <v>38</v>
      </c>
      <c r="N34" s="159">
        <v>24</v>
      </c>
      <c r="O34" s="5">
        <v>36</v>
      </c>
      <c r="P34" s="66">
        <f>N34+O34</f>
        <v>60</v>
      </c>
      <c r="Q34" s="161">
        <v>30</v>
      </c>
      <c r="R34" s="5">
        <v>44</v>
      </c>
      <c r="S34" s="66">
        <f>Q34+R34</f>
        <v>74</v>
      </c>
      <c r="T34" s="153">
        <v>39</v>
      </c>
      <c r="U34" s="5">
        <v>43</v>
      </c>
      <c r="V34" s="66">
        <f>T34+U34</f>
        <v>82</v>
      </c>
      <c r="W34" s="165">
        <v>1</v>
      </c>
      <c r="X34" s="5">
        <v>7</v>
      </c>
      <c r="Y34" s="66">
        <f>W34+X34</f>
        <v>8</v>
      </c>
      <c r="Z34" s="167">
        <v>27</v>
      </c>
      <c r="AA34" s="6">
        <v>25</v>
      </c>
      <c r="AB34" s="66">
        <f>Z34+AA34</f>
        <v>52</v>
      </c>
      <c r="AC34" s="148">
        <v>2</v>
      </c>
      <c r="AD34" s="6">
        <v>2</v>
      </c>
      <c r="AE34" s="66">
        <f>AC34+AD34</f>
        <v>4</v>
      </c>
      <c r="AF34" s="169">
        <v>14</v>
      </c>
      <c r="AG34" s="6">
        <v>14</v>
      </c>
      <c r="AH34" s="66">
        <f>AF34+AG34</f>
        <v>28</v>
      </c>
      <c r="AI34" s="153">
        <v>4</v>
      </c>
      <c r="AJ34" s="6">
        <v>4</v>
      </c>
      <c r="AK34" s="66">
        <f>AI34+AJ34</f>
        <v>8</v>
      </c>
      <c r="AL34" s="171">
        <v>18</v>
      </c>
      <c r="AM34" s="6">
        <v>1</v>
      </c>
      <c r="AN34" s="66">
        <f>AL34+AM34</f>
        <v>19</v>
      </c>
      <c r="AO34" s="148">
        <v>3</v>
      </c>
      <c r="AP34" s="6">
        <v>3</v>
      </c>
      <c r="AQ34" s="66">
        <f>AO34+AP34</f>
        <v>6</v>
      </c>
      <c r="AR34" s="173">
        <v>2</v>
      </c>
      <c r="AS34" s="6">
        <v>1</v>
      </c>
      <c r="AT34" s="66">
        <f>AR34+AS34</f>
        <v>3</v>
      </c>
      <c r="AU34" s="72">
        <f>B34+E34+H34+K34+N34+Q34+T34+W34+Z34+AC34+AF34+AI34+AL34+AO34+AR34</f>
        <v>234</v>
      </c>
      <c r="AV34" s="72">
        <f>C34+F34+I34+L34+O34+R34+U34+X34+AA34+AD34+AG34+AJ34+AM34+AP34+AS34</f>
        <v>214</v>
      </c>
      <c r="AW34" s="72">
        <f>D34+G34+J34+M34+P34+S34+V34+Y34+AB34+AE34+AH34+AK34+AN34+AQ34+AT34</f>
        <v>448</v>
      </c>
      <c r="AX34" s="35">
        <v>24</v>
      </c>
    </row>
    <row r="35" spans="1:50" ht="18" thickBot="1">
      <c r="A35" s="96" t="s">
        <v>171</v>
      </c>
      <c r="B35" s="148">
        <v>1</v>
      </c>
      <c r="C35" s="56">
        <v>4</v>
      </c>
      <c r="D35" s="66">
        <f>B35+C35</f>
        <v>5</v>
      </c>
      <c r="E35" s="153">
        <v>43</v>
      </c>
      <c r="F35" s="5">
        <v>4</v>
      </c>
      <c r="G35" s="66">
        <f>E35+F35</f>
        <v>47</v>
      </c>
      <c r="H35" s="155">
        <v>1</v>
      </c>
      <c r="I35" s="34">
        <v>3</v>
      </c>
      <c r="J35" s="66">
        <f>H35+I35</f>
        <v>4</v>
      </c>
      <c r="K35" s="157">
        <v>31</v>
      </c>
      <c r="L35" s="5">
        <v>16</v>
      </c>
      <c r="M35" s="66">
        <f>K35+L35</f>
        <v>47</v>
      </c>
      <c r="N35" s="159">
        <v>31</v>
      </c>
      <c r="O35" s="5">
        <v>39</v>
      </c>
      <c r="P35" s="66">
        <f>N35+O35</f>
        <v>70</v>
      </c>
      <c r="Q35" s="161">
        <v>33</v>
      </c>
      <c r="R35" s="5">
        <v>42</v>
      </c>
      <c r="S35" s="66">
        <f>Q35+R35</f>
        <v>75</v>
      </c>
      <c r="T35" s="153">
        <v>27</v>
      </c>
      <c r="U35" s="5">
        <v>16</v>
      </c>
      <c r="V35" s="66">
        <f>T35+U35</f>
        <v>43</v>
      </c>
      <c r="W35" s="165">
        <v>1</v>
      </c>
      <c r="X35" s="5">
        <v>1</v>
      </c>
      <c r="Y35" s="66">
        <f>W35+X35</f>
        <v>2</v>
      </c>
      <c r="Z35" s="167">
        <v>15</v>
      </c>
      <c r="AA35" s="6">
        <v>14</v>
      </c>
      <c r="AB35" s="66">
        <f>Z35+AA35</f>
        <v>29</v>
      </c>
      <c r="AC35" s="148">
        <v>2</v>
      </c>
      <c r="AD35" s="6">
        <v>2</v>
      </c>
      <c r="AE35" s="66">
        <f>AC35+AD35</f>
        <v>4</v>
      </c>
      <c r="AF35" s="169">
        <v>14</v>
      </c>
      <c r="AG35" s="6">
        <v>14</v>
      </c>
      <c r="AH35" s="66">
        <f>AF35+AG35</f>
        <v>28</v>
      </c>
      <c r="AI35" s="153">
        <v>14</v>
      </c>
      <c r="AJ35" s="6">
        <v>7</v>
      </c>
      <c r="AK35" s="66">
        <f>AI35+AJ35</f>
        <v>21</v>
      </c>
      <c r="AL35" s="171">
        <v>13</v>
      </c>
      <c r="AM35" s="6">
        <v>19</v>
      </c>
      <c r="AN35" s="66">
        <f>AL35+AM35</f>
        <v>32</v>
      </c>
      <c r="AO35" s="148">
        <v>7</v>
      </c>
      <c r="AP35" s="6">
        <v>22</v>
      </c>
      <c r="AQ35" s="66">
        <f>AO35+AP35</f>
        <v>29</v>
      </c>
      <c r="AR35" s="173">
        <v>2</v>
      </c>
      <c r="AS35" s="6">
        <v>22</v>
      </c>
      <c r="AT35" s="66">
        <f>AR35+AS35</f>
        <v>24</v>
      </c>
      <c r="AU35" s="72">
        <f>B35+E35+H35+K35+N35+Q35+T35+W35+Z35+AC35+AF35+AI35+AL35+AO35+AR35</f>
        <v>235</v>
      </c>
      <c r="AV35" s="72">
        <f>C35+F35+I35+L35+O35+R35+U35+X35+AA35+AD35+AG35+AJ35+AM35+AP35+AS35</f>
        <v>225</v>
      </c>
      <c r="AW35" s="72">
        <f>D35+G35+J35+M35+P35+S35+V35+Y35+AB35+AE35+AH35+AK35+AN35+AQ35+AT35</f>
        <v>460</v>
      </c>
      <c r="AX35" s="35">
        <v>25</v>
      </c>
    </row>
    <row r="36" spans="1:50" ht="18" thickBot="1">
      <c r="A36" s="97" t="s">
        <v>181</v>
      </c>
      <c r="B36" s="148">
        <v>1</v>
      </c>
      <c r="C36" s="56">
        <v>15</v>
      </c>
      <c r="D36" s="66">
        <f>B36+C36</f>
        <v>16</v>
      </c>
      <c r="E36" s="153">
        <v>33</v>
      </c>
      <c r="F36" s="5">
        <v>30</v>
      </c>
      <c r="G36" s="66">
        <f>E36+F36</f>
        <v>63</v>
      </c>
      <c r="H36" s="155">
        <v>1</v>
      </c>
      <c r="I36" s="34">
        <v>3</v>
      </c>
      <c r="J36" s="66">
        <f>H36+I36</f>
        <v>4</v>
      </c>
      <c r="K36" s="157">
        <v>9</v>
      </c>
      <c r="L36" s="5">
        <v>13</v>
      </c>
      <c r="M36" s="66">
        <f>K36+L36</f>
        <v>22</v>
      </c>
      <c r="N36" s="159">
        <v>29</v>
      </c>
      <c r="O36" s="5">
        <v>37</v>
      </c>
      <c r="P36" s="66">
        <f>N36+O36</f>
        <v>66</v>
      </c>
      <c r="Q36" s="161">
        <v>35</v>
      </c>
      <c r="R36" s="5">
        <v>33</v>
      </c>
      <c r="S36" s="66">
        <f>Q36+R36</f>
        <v>68</v>
      </c>
      <c r="T36" s="153">
        <v>11</v>
      </c>
      <c r="U36" s="5">
        <v>22</v>
      </c>
      <c r="V36" s="66">
        <f>T36+U36</f>
        <v>33</v>
      </c>
      <c r="W36" s="165">
        <v>1</v>
      </c>
      <c r="X36" s="5">
        <v>7</v>
      </c>
      <c r="Y36" s="66">
        <f>W36+X36</f>
        <v>8</v>
      </c>
      <c r="Z36" s="167">
        <v>22</v>
      </c>
      <c r="AA36" s="6">
        <v>33</v>
      </c>
      <c r="AB36" s="66">
        <f>Z36+AA36</f>
        <v>55</v>
      </c>
      <c r="AC36" s="148">
        <v>2</v>
      </c>
      <c r="AD36" s="6">
        <v>2</v>
      </c>
      <c r="AE36" s="66">
        <f>AC36+AD36</f>
        <v>4</v>
      </c>
      <c r="AF36" s="169">
        <v>9</v>
      </c>
      <c r="AG36" s="6">
        <v>6</v>
      </c>
      <c r="AH36" s="66">
        <f>AF36+AG36</f>
        <v>15</v>
      </c>
      <c r="AI36" s="153">
        <v>4</v>
      </c>
      <c r="AJ36" s="6">
        <v>6</v>
      </c>
      <c r="AK36" s="66">
        <f>AI36+AJ36</f>
        <v>10</v>
      </c>
      <c r="AL36" s="171">
        <v>27</v>
      </c>
      <c r="AM36" s="6">
        <v>35</v>
      </c>
      <c r="AN36" s="66">
        <f>AL36+AM36</f>
        <v>62</v>
      </c>
      <c r="AO36" s="148">
        <v>1</v>
      </c>
      <c r="AP36" s="6">
        <v>12</v>
      </c>
      <c r="AQ36" s="66">
        <f>AO36+AP36</f>
        <v>13</v>
      </c>
      <c r="AR36" s="173">
        <v>2</v>
      </c>
      <c r="AS36" s="6">
        <v>23</v>
      </c>
      <c r="AT36" s="66">
        <f>AR36+AS36</f>
        <v>25</v>
      </c>
      <c r="AU36" s="72">
        <f>B36+E36+H36+K36+N36+Q36+T36+W36+Z36+AC36+AF36+AI36+AL36+AO36+AR36</f>
        <v>187</v>
      </c>
      <c r="AV36" s="72">
        <f>C36+F36+I36+L36+O36+R36+U36+X36+AA36+AD36+AG36+AJ36+AM36+AP36+AS36</f>
        <v>277</v>
      </c>
      <c r="AW36" s="72">
        <f>D36+G36+J36+M36+P36+S36+V36+Y36+AB36+AE36+AH36+AK36+AN36+AQ36+AT36</f>
        <v>464</v>
      </c>
      <c r="AX36" s="35">
        <v>26</v>
      </c>
    </row>
    <row r="37" spans="1:50" ht="18" thickBot="1">
      <c r="A37" s="97" t="s">
        <v>205</v>
      </c>
      <c r="B37" s="148">
        <v>1</v>
      </c>
      <c r="C37" s="56">
        <v>16</v>
      </c>
      <c r="D37" s="66">
        <f>B37+C37</f>
        <v>17</v>
      </c>
      <c r="E37" s="153">
        <v>9</v>
      </c>
      <c r="F37" s="5">
        <v>40</v>
      </c>
      <c r="G37" s="66">
        <f>E37+F37</f>
        <v>49</v>
      </c>
      <c r="H37" s="155">
        <v>1</v>
      </c>
      <c r="I37" s="34">
        <v>3</v>
      </c>
      <c r="J37" s="66">
        <f>H37+I37</f>
        <v>4</v>
      </c>
      <c r="K37" s="157">
        <v>25</v>
      </c>
      <c r="L37" s="5">
        <v>11</v>
      </c>
      <c r="M37" s="66">
        <f>K37+L37</f>
        <v>36</v>
      </c>
      <c r="N37" s="159">
        <v>19</v>
      </c>
      <c r="O37" s="5">
        <v>29</v>
      </c>
      <c r="P37" s="66">
        <f>N37+O37</f>
        <v>48</v>
      </c>
      <c r="Q37" s="161">
        <v>20</v>
      </c>
      <c r="R37" s="5">
        <v>27</v>
      </c>
      <c r="S37" s="66">
        <f>Q37+R37</f>
        <v>47</v>
      </c>
      <c r="T37" s="153">
        <v>26</v>
      </c>
      <c r="U37" s="5">
        <v>40</v>
      </c>
      <c r="V37" s="66">
        <f>T37+U37</f>
        <v>66</v>
      </c>
      <c r="W37" s="165">
        <v>1</v>
      </c>
      <c r="X37" s="5">
        <v>7</v>
      </c>
      <c r="Y37" s="66">
        <f>W37+X37</f>
        <v>8</v>
      </c>
      <c r="Z37" s="167">
        <v>19</v>
      </c>
      <c r="AA37" s="6">
        <v>32</v>
      </c>
      <c r="AB37" s="66">
        <f>Z37+AA37</f>
        <v>51</v>
      </c>
      <c r="AC37" s="148">
        <v>2</v>
      </c>
      <c r="AD37" s="6">
        <v>2</v>
      </c>
      <c r="AE37" s="66">
        <f>AC37+AD37</f>
        <v>4</v>
      </c>
      <c r="AF37" s="169">
        <v>10</v>
      </c>
      <c r="AG37" s="6">
        <v>7</v>
      </c>
      <c r="AH37" s="66">
        <f>AF37+AG37</f>
        <v>17</v>
      </c>
      <c r="AI37" s="153">
        <v>10</v>
      </c>
      <c r="AJ37" s="6">
        <v>10</v>
      </c>
      <c r="AK37" s="66">
        <f>AI37+AJ37</f>
        <v>20</v>
      </c>
      <c r="AL37" s="171">
        <v>3</v>
      </c>
      <c r="AM37" s="6">
        <v>9</v>
      </c>
      <c r="AN37" s="66">
        <f>AL37+AM37</f>
        <v>12</v>
      </c>
      <c r="AO37" s="148">
        <v>25</v>
      </c>
      <c r="AP37" s="6">
        <v>29</v>
      </c>
      <c r="AQ37" s="66">
        <f>AO37+AP37</f>
        <v>54</v>
      </c>
      <c r="AR37" s="173">
        <v>21</v>
      </c>
      <c r="AS37" s="6">
        <v>27</v>
      </c>
      <c r="AT37" s="66">
        <f>AR37+AS37</f>
        <v>48</v>
      </c>
      <c r="AU37" s="72">
        <f>B37+E37+H37+K37+N37+Q37+T37+W37+Z37+AC37+AF37+AI37+AL37+AO37+AR37</f>
        <v>192</v>
      </c>
      <c r="AV37" s="72">
        <f>C37+F37+I37+L37+O37+R37+U37+X37+AA37+AD37+AG37+AJ37+AM37+AP37+AS37</f>
        <v>289</v>
      </c>
      <c r="AW37" s="72">
        <f>D37+G37+J37+M37+P37+S37+V37+Y37+AB37+AE37+AH37+AK37+AN37+AQ37+AT37</f>
        <v>481</v>
      </c>
      <c r="AX37" s="35">
        <v>27</v>
      </c>
    </row>
    <row r="38" spans="1:50" ht="33.75" thickBot="1">
      <c r="A38" s="96" t="s">
        <v>210</v>
      </c>
      <c r="B38" s="148">
        <v>9</v>
      </c>
      <c r="C38" s="56">
        <v>18</v>
      </c>
      <c r="D38" s="66">
        <f>B38+C38</f>
        <v>27</v>
      </c>
      <c r="E38" s="153">
        <v>3</v>
      </c>
      <c r="F38" s="5">
        <v>33</v>
      </c>
      <c r="G38" s="66">
        <f>E38+F38</f>
        <v>36</v>
      </c>
      <c r="H38" s="155">
        <v>5</v>
      </c>
      <c r="I38" s="34">
        <v>6</v>
      </c>
      <c r="J38" s="66">
        <f>H38+I38</f>
        <v>11</v>
      </c>
      <c r="K38" s="157">
        <v>46</v>
      </c>
      <c r="L38" s="5">
        <v>38</v>
      </c>
      <c r="M38" s="66">
        <f>K38+L38</f>
        <v>84</v>
      </c>
      <c r="N38" s="159">
        <v>6</v>
      </c>
      <c r="O38" s="5">
        <v>2</v>
      </c>
      <c r="P38" s="66">
        <f>N38+O38</f>
        <v>8</v>
      </c>
      <c r="Q38" s="161">
        <v>4</v>
      </c>
      <c r="R38" s="5">
        <v>1</v>
      </c>
      <c r="S38" s="66">
        <f>Q38+R38</f>
        <v>5</v>
      </c>
      <c r="T38" s="153">
        <v>32</v>
      </c>
      <c r="U38" s="5">
        <v>45</v>
      </c>
      <c r="V38" s="66">
        <f>T38+U38</f>
        <v>77</v>
      </c>
      <c r="W38" s="165">
        <v>1</v>
      </c>
      <c r="X38" s="5">
        <v>7</v>
      </c>
      <c r="Y38" s="66">
        <f>W38+X38</f>
        <v>8</v>
      </c>
      <c r="Z38" s="167">
        <v>30</v>
      </c>
      <c r="AA38" s="6">
        <v>26</v>
      </c>
      <c r="AB38" s="66">
        <f>Z38+AA38</f>
        <v>56</v>
      </c>
      <c r="AC38" s="148">
        <v>2</v>
      </c>
      <c r="AD38" s="6">
        <v>2</v>
      </c>
      <c r="AE38" s="66">
        <f>AC38+AD38</f>
        <v>4</v>
      </c>
      <c r="AF38" s="169">
        <v>14</v>
      </c>
      <c r="AG38" s="6">
        <v>14</v>
      </c>
      <c r="AH38" s="66">
        <f>AF38+AG38</f>
        <v>28</v>
      </c>
      <c r="AI38" s="153">
        <v>16</v>
      </c>
      <c r="AJ38" s="6">
        <v>17</v>
      </c>
      <c r="AK38" s="66">
        <f>AI38+AJ38</f>
        <v>33</v>
      </c>
      <c r="AL38" s="171">
        <v>13</v>
      </c>
      <c r="AM38" s="6">
        <v>31</v>
      </c>
      <c r="AN38" s="66">
        <f>AL38+AM38</f>
        <v>44</v>
      </c>
      <c r="AO38" s="148">
        <v>10</v>
      </c>
      <c r="AP38" s="6">
        <v>27</v>
      </c>
      <c r="AQ38" s="66">
        <f>AO38+AP38</f>
        <v>37</v>
      </c>
      <c r="AR38" s="173">
        <v>6</v>
      </c>
      <c r="AS38" s="6">
        <v>19</v>
      </c>
      <c r="AT38" s="66">
        <f>AR38+AS38</f>
        <v>25</v>
      </c>
      <c r="AU38" s="72">
        <f>B38+E38+H38+K38+N38+Q38+T38+W38+Z38+AC38+AF38+AI38+AL38+AO38+AR38</f>
        <v>197</v>
      </c>
      <c r="AV38" s="72">
        <f>C38+F38+I38+L38+O38+R38+U38+X38+AA38+AD38+AG38+AJ38+AM38+AP38+AS38</f>
        <v>286</v>
      </c>
      <c r="AW38" s="72">
        <f>D38+G38+J38+M38+P38+S38+V38+Y38+AB38+AE38+AH38+AK38+AN38+AQ38+AT38</f>
        <v>483</v>
      </c>
      <c r="AX38" s="35">
        <v>28</v>
      </c>
    </row>
    <row r="39" spans="1:50" ht="18" thickBot="1">
      <c r="A39" s="96" t="s">
        <v>188</v>
      </c>
      <c r="B39" s="148">
        <v>1</v>
      </c>
      <c r="C39" s="56">
        <v>16</v>
      </c>
      <c r="D39" s="66">
        <f>B39+C39</f>
        <v>17</v>
      </c>
      <c r="E39" s="153">
        <v>30</v>
      </c>
      <c r="F39" s="5">
        <v>29</v>
      </c>
      <c r="G39" s="66">
        <f>E39+F39</f>
        <v>59</v>
      </c>
      <c r="H39" s="155">
        <v>1</v>
      </c>
      <c r="I39" s="34">
        <v>3</v>
      </c>
      <c r="J39" s="66">
        <f>H39+I39</f>
        <v>4</v>
      </c>
      <c r="K39" s="157">
        <v>8</v>
      </c>
      <c r="L39" s="5">
        <v>21</v>
      </c>
      <c r="M39" s="66">
        <f>K39+L39</f>
        <v>29</v>
      </c>
      <c r="N39" s="159">
        <v>32</v>
      </c>
      <c r="O39" s="5">
        <v>40</v>
      </c>
      <c r="P39" s="66">
        <f>N39+O39</f>
        <v>72</v>
      </c>
      <c r="Q39" s="161">
        <v>40</v>
      </c>
      <c r="R39" s="5">
        <v>47</v>
      </c>
      <c r="S39" s="66">
        <f>Q39+R39</f>
        <v>87</v>
      </c>
      <c r="T39" s="153">
        <v>13</v>
      </c>
      <c r="U39" s="5">
        <v>19</v>
      </c>
      <c r="V39" s="66">
        <f>T39+U39</f>
        <v>32</v>
      </c>
      <c r="W39" s="165">
        <v>1</v>
      </c>
      <c r="X39" s="5">
        <v>7</v>
      </c>
      <c r="Y39" s="66">
        <f>W39+X39</f>
        <v>8</v>
      </c>
      <c r="Z39" s="167">
        <v>28</v>
      </c>
      <c r="AA39" s="6">
        <v>45</v>
      </c>
      <c r="AB39" s="66">
        <f>Z39+AA39</f>
        <v>73</v>
      </c>
      <c r="AC39" s="148">
        <v>2</v>
      </c>
      <c r="AD39" s="6">
        <v>2</v>
      </c>
      <c r="AE39" s="66">
        <f>AC39+AD39</f>
        <v>4</v>
      </c>
      <c r="AF39" s="169">
        <v>4</v>
      </c>
      <c r="AG39" s="6">
        <v>3</v>
      </c>
      <c r="AH39" s="66">
        <f>AF39+AG39</f>
        <v>7</v>
      </c>
      <c r="AI39" s="153">
        <v>13</v>
      </c>
      <c r="AJ39" s="6">
        <v>24</v>
      </c>
      <c r="AK39" s="66">
        <f>AI39+AJ39</f>
        <v>37</v>
      </c>
      <c r="AL39" s="171">
        <v>5</v>
      </c>
      <c r="AM39" s="6">
        <v>12</v>
      </c>
      <c r="AN39" s="66">
        <f>AL39+AM39</f>
        <v>17</v>
      </c>
      <c r="AO39" s="148">
        <v>6</v>
      </c>
      <c r="AP39" s="6">
        <v>18</v>
      </c>
      <c r="AQ39" s="66">
        <f>AO39+AP39</f>
        <v>24</v>
      </c>
      <c r="AR39" s="173">
        <v>11</v>
      </c>
      <c r="AS39" s="6">
        <v>3</v>
      </c>
      <c r="AT39" s="66">
        <f>AR39+AS39</f>
        <v>14</v>
      </c>
      <c r="AU39" s="72">
        <f>B39+E39+H39+K39+N39+Q39+T39+W39+Z39+AC39+AF39+AI39+AL39+AO39+AR39</f>
        <v>195</v>
      </c>
      <c r="AV39" s="72">
        <f>C39+F39+I39+L39+O39+R39+U39+X39+AA39+AD39+AG39+AJ39+AM39+AP39+AS39</f>
        <v>289</v>
      </c>
      <c r="AW39" s="72">
        <f>D39+G39+J39+M39+P39+S39+V39+Y39+AB39+AE39+AH39+AK39+AN39+AQ39+AT39</f>
        <v>484</v>
      </c>
      <c r="AX39" s="35">
        <v>29</v>
      </c>
    </row>
    <row r="40" spans="1:50" ht="18" thickBot="1">
      <c r="A40" s="97" t="s">
        <v>217</v>
      </c>
      <c r="B40" s="148">
        <v>11</v>
      </c>
      <c r="C40" s="56">
        <v>23</v>
      </c>
      <c r="D40" s="66">
        <f>B40+C40</f>
        <v>34</v>
      </c>
      <c r="E40" s="153">
        <v>25</v>
      </c>
      <c r="F40" s="5">
        <v>44</v>
      </c>
      <c r="G40" s="66">
        <f>E40+F40</f>
        <v>69</v>
      </c>
      <c r="H40" s="155">
        <v>3</v>
      </c>
      <c r="I40" s="34">
        <v>5</v>
      </c>
      <c r="J40" s="66">
        <f>H40+I40</f>
        <v>8</v>
      </c>
      <c r="K40" s="157">
        <v>45</v>
      </c>
      <c r="L40" s="5">
        <v>42</v>
      </c>
      <c r="M40" s="66">
        <f>K40+L40</f>
        <v>87</v>
      </c>
      <c r="N40" s="159">
        <v>18</v>
      </c>
      <c r="O40" s="5">
        <v>4</v>
      </c>
      <c r="P40" s="66">
        <f>N40+O40</f>
        <v>22</v>
      </c>
      <c r="Q40" s="161">
        <v>23</v>
      </c>
      <c r="R40" s="5">
        <v>12</v>
      </c>
      <c r="S40" s="66">
        <f>Q40+R40</f>
        <v>35</v>
      </c>
      <c r="T40" s="153">
        <v>41</v>
      </c>
      <c r="U40" s="5">
        <v>13</v>
      </c>
      <c r="V40" s="66">
        <f>T40+U40</f>
        <v>54</v>
      </c>
      <c r="W40" s="165">
        <v>1</v>
      </c>
      <c r="X40" s="5">
        <v>7</v>
      </c>
      <c r="Y40" s="66">
        <f>W40+X40</f>
        <v>8</v>
      </c>
      <c r="Z40" s="167">
        <v>43</v>
      </c>
      <c r="AA40" s="6">
        <v>40</v>
      </c>
      <c r="AB40" s="66">
        <f>Z40+AA40</f>
        <v>83</v>
      </c>
      <c r="AC40" s="148">
        <v>2</v>
      </c>
      <c r="AD40" s="6">
        <v>2</v>
      </c>
      <c r="AE40" s="66">
        <f>AC40+AD40</f>
        <v>4</v>
      </c>
      <c r="AF40" s="169">
        <v>14</v>
      </c>
      <c r="AG40" s="6">
        <v>14</v>
      </c>
      <c r="AH40" s="66">
        <f>AF40+AG40</f>
        <v>28</v>
      </c>
      <c r="AI40" s="153">
        <v>16</v>
      </c>
      <c r="AJ40" s="6">
        <v>2</v>
      </c>
      <c r="AK40" s="66">
        <f>AI40+AJ40</f>
        <v>18</v>
      </c>
      <c r="AL40" s="171">
        <v>1</v>
      </c>
      <c r="AM40" s="6">
        <v>13</v>
      </c>
      <c r="AN40" s="66">
        <f>AL40+AM40</f>
        <v>14</v>
      </c>
      <c r="AO40" s="148">
        <v>8</v>
      </c>
      <c r="AP40" s="6">
        <v>6</v>
      </c>
      <c r="AQ40" s="66">
        <f>AO40+AP40</f>
        <v>14</v>
      </c>
      <c r="AR40" s="173">
        <v>2</v>
      </c>
      <c r="AS40" s="6">
        <v>6</v>
      </c>
      <c r="AT40" s="66">
        <f>AR40+AS40</f>
        <v>8</v>
      </c>
      <c r="AU40" s="72">
        <f>B40+E40+H40+K40+N40+Q40+T40+W40+Z40+AC40+AF40+AI40+AL40+AO40+AR40</f>
        <v>253</v>
      </c>
      <c r="AV40" s="72">
        <f>C40+F40+I40+L40+O40+R40+U40+X40+AA40+AD40+AG40+AJ40+AM40+AP40+AS40</f>
        <v>233</v>
      </c>
      <c r="AW40" s="72">
        <f>D40+G40+J40+M40+P40+S40+V40+Y40+AB40+AE40+AH40+AK40+AN40+AQ40+AT40</f>
        <v>486</v>
      </c>
      <c r="AX40" s="35">
        <v>30</v>
      </c>
    </row>
    <row r="41" spans="1:50" ht="18" thickBot="1">
      <c r="A41" s="97" t="s">
        <v>175</v>
      </c>
      <c r="B41" s="148">
        <v>1</v>
      </c>
      <c r="C41" s="56">
        <v>9</v>
      </c>
      <c r="D41" s="66">
        <f>B41+C41</f>
        <v>10</v>
      </c>
      <c r="E41" s="153">
        <v>38</v>
      </c>
      <c r="F41" s="5">
        <v>6</v>
      </c>
      <c r="G41" s="66">
        <f>E41+F41</f>
        <v>44</v>
      </c>
      <c r="H41" s="155">
        <v>4</v>
      </c>
      <c r="I41" s="34">
        <v>1</v>
      </c>
      <c r="J41" s="66">
        <f>H41+I41</f>
        <v>5</v>
      </c>
      <c r="K41" s="157">
        <v>22</v>
      </c>
      <c r="L41" s="5">
        <v>5</v>
      </c>
      <c r="M41" s="66">
        <f>K41+L41</f>
        <v>27</v>
      </c>
      <c r="N41" s="159">
        <v>19</v>
      </c>
      <c r="O41" s="5">
        <v>35</v>
      </c>
      <c r="P41" s="66">
        <f>N41+O41</f>
        <v>54</v>
      </c>
      <c r="Q41" s="161">
        <v>25</v>
      </c>
      <c r="R41" s="5">
        <v>21</v>
      </c>
      <c r="S41" s="66">
        <f>Q41+R41</f>
        <v>46</v>
      </c>
      <c r="T41" s="153">
        <v>44</v>
      </c>
      <c r="U41" s="5">
        <v>42</v>
      </c>
      <c r="V41" s="66">
        <f>T41+U41</f>
        <v>86</v>
      </c>
      <c r="W41" s="165">
        <v>1</v>
      </c>
      <c r="X41" s="5">
        <v>7</v>
      </c>
      <c r="Y41" s="66">
        <f>W41+X41</f>
        <v>8</v>
      </c>
      <c r="Z41" s="167">
        <v>32</v>
      </c>
      <c r="AA41" s="6">
        <v>30</v>
      </c>
      <c r="AB41" s="66">
        <f>Z41+AA41</f>
        <v>62</v>
      </c>
      <c r="AC41" s="148">
        <v>2</v>
      </c>
      <c r="AD41" s="6">
        <v>2</v>
      </c>
      <c r="AE41" s="66">
        <f>AC41+AD41</f>
        <v>4</v>
      </c>
      <c r="AF41" s="169">
        <v>14</v>
      </c>
      <c r="AG41" s="6">
        <v>14</v>
      </c>
      <c r="AH41" s="66">
        <f>AF41+AG41</f>
        <v>28</v>
      </c>
      <c r="AI41" s="153">
        <v>18</v>
      </c>
      <c r="AJ41" s="6">
        <v>30</v>
      </c>
      <c r="AK41" s="66">
        <f>AI41+AJ41</f>
        <v>48</v>
      </c>
      <c r="AL41" s="171">
        <v>17</v>
      </c>
      <c r="AM41" s="6">
        <v>23</v>
      </c>
      <c r="AN41" s="66">
        <f>AL41+AM41</f>
        <v>40</v>
      </c>
      <c r="AO41" s="148">
        <v>3</v>
      </c>
      <c r="AP41" s="6">
        <v>11</v>
      </c>
      <c r="AQ41" s="66">
        <f>AO41+AP41</f>
        <v>14</v>
      </c>
      <c r="AR41" s="173">
        <v>5</v>
      </c>
      <c r="AS41" s="6">
        <v>7</v>
      </c>
      <c r="AT41" s="66">
        <f>AR41+AS41</f>
        <v>12</v>
      </c>
      <c r="AU41" s="72">
        <f>B41+E41+H41+K41+N41+Q41+T41+W41+Z41+AC41+AF41+AI41+AL41+AO41+AR41</f>
        <v>245</v>
      </c>
      <c r="AV41" s="72">
        <f>C41+F41+I41+L41+O41+R41+U41+X41+AA41+AD41+AG41+AJ41+AM41+AP41+AS41</f>
        <v>243</v>
      </c>
      <c r="AW41" s="72">
        <f>D41+G41+J41+M41+P41+S41+V41+Y41+AB41+AE41+AH41+AK41+AN41+AQ41+AT41</f>
        <v>488</v>
      </c>
      <c r="AX41" s="35">
        <v>31</v>
      </c>
    </row>
    <row r="42" spans="1:50" ht="18" thickBot="1">
      <c r="A42" s="97" t="s">
        <v>192</v>
      </c>
      <c r="B42" s="148">
        <v>1</v>
      </c>
      <c r="C42" s="56">
        <v>16</v>
      </c>
      <c r="D42" s="66">
        <f>B42+C42</f>
        <v>17</v>
      </c>
      <c r="E42" s="153">
        <v>8</v>
      </c>
      <c r="F42" s="5">
        <v>23</v>
      </c>
      <c r="G42" s="66">
        <f>E42+F42</f>
        <v>31</v>
      </c>
      <c r="H42" s="155">
        <v>1</v>
      </c>
      <c r="I42" s="34">
        <v>3</v>
      </c>
      <c r="J42" s="66">
        <f>H42+I42</f>
        <v>4</v>
      </c>
      <c r="K42" s="157">
        <v>41</v>
      </c>
      <c r="L42" s="5">
        <v>35</v>
      </c>
      <c r="M42" s="66">
        <f>K42+L42</f>
        <v>76</v>
      </c>
      <c r="N42" s="159">
        <v>12</v>
      </c>
      <c r="O42" s="5">
        <v>26</v>
      </c>
      <c r="P42" s="66">
        <f>N42+O42</f>
        <v>38</v>
      </c>
      <c r="Q42" s="161">
        <v>13</v>
      </c>
      <c r="R42" s="5">
        <v>34</v>
      </c>
      <c r="S42" s="66">
        <f>Q42+R42</f>
        <v>47</v>
      </c>
      <c r="T42" s="153">
        <v>30</v>
      </c>
      <c r="U42" s="5">
        <v>36</v>
      </c>
      <c r="V42" s="66">
        <f>T42+U42</f>
        <v>66</v>
      </c>
      <c r="W42" s="165">
        <v>1</v>
      </c>
      <c r="X42" s="5">
        <v>7</v>
      </c>
      <c r="Y42" s="66">
        <f>W42+X42</f>
        <v>8</v>
      </c>
      <c r="Z42" s="167">
        <v>28</v>
      </c>
      <c r="AA42" s="6">
        <v>19</v>
      </c>
      <c r="AB42" s="66">
        <f>Z42+AA42</f>
        <v>47</v>
      </c>
      <c r="AC42" s="148">
        <v>2</v>
      </c>
      <c r="AD42" s="6">
        <v>2</v>
      </c>
      <c r="AE42" s="66">
        <f>AC42+AD42</f>
        <v>4</v>
      </c>
      <c r="AF42" s="169">
        <v>14</v>
      </c>
      <c r="AG42" s="6">
        <v>14</v>
      </c>
      <c r="AH42" s="66">
        <f>AF42+AG42</f>
        <v>28</v>
      </c>
      <c r="AI42" s="153">
        <v>2</v>
      </c>
      <c r="AJ42" s="6">
        <v>3</v>
      </c>
      <c r="AK42" s="66">
        <f>AI42+AJ42</f>
        <v>5</v>
      </c>
      <c r="AL42" s="171">
        <v>11</v>
      </c>
      <c r="AM42" s="6">
        <v>21</v>
      </c>
      <c r="AN42" s="66">
        <f>AL42+AM42</f>
        <v>32</v>
      </c>
      <c r="AO42" s="148">
        <v>18</v>
      </c>
      <c r="AP42" s="6">
        <v>9</v>
      </c>
      <c r="AQ42" s="66">
        <f>AO42+AP42</f>
        <v>27</v>
      </c>
      <c r="AR42" s="173">
        <v>23</v>
      </c>
      <c r="AS42" s="6">
        <v>36</v>
      </c>
      <c r="AT42" s="66">
        <f>AR42+AS42</f>
        <v>59</v>
      </c>
      <c r="AU42" s="72">
        <f>B42+E42+H42+K42+N42+Q42+T42+W42+Z42+AC42+AF42+AI42+AL42+AO42+AR42</f>
        <v>205</v>
      </c>
      <c r="AV42" s="72">
        <f>C42+F42+I42+L42+O42+R42+U42+X42+AA42+AD42+AG42+AJ42+AM42+AP42+AS42</f>
        <v>284</v>
      </c>
      <c r="AW42" s="72">
        <f>D42+G42+J42+M42+P42+S42+V42+Y42+AB42+AE42+AH42+AK42+AN42+AQ42+AT42</f>
        <v>489</v>
      </c>
      <c r="AX42" s="35">
        <v>32</v>
      </c>
    </row>
    <row r="43" spans="1:50" ht="18" thickBot="1">
      <c r="A43" s="94" t="s">
        <v>179</v>
      </c>
      <c r="B43" s="149">
        <v>1</v>
      </c>
      <c r="C43" s="56">
        <v>13</v>
      </c>
      <c r="D43" s="66">
        <f>B43+C43</f>
        <v>14</v>
      </c>
      <c r="E43" s="154">
        <v>51</v>
      </c>
      <c r="F43" s="5">
        <v>48</v>
      </c>
      <c r="G43" s="66">
        <f>E43+F43</f>
        <v>99</v>
      </c>
      <c r="H43" s="155">
        <v>1</v>
      </c>
      <c r="I43" s="34">
        <v>2</v>
      </c>
      <c r="J43" s="66">
        <f>H43+I43</f>
        <v>3</v>
      </c>
      <c r="K43" s="158">
        <v>4</v>
      </c>
      <c r="L43" s="5">
        <v>3</v>
      </c>
      <c r="M43" s="66">
        <f>K43+L43</f>
        <v>7</v>
      </c>
      <c r="N43" s="160">
        <v>23</v>
      </c>
      <c r="O43" s="5">
        <v>23</v>
      </c>
      <c r="P43" s="66">
        <f>N43+O43</f>
        <v>46</v>
      </c>
      <c r="Q43" s="162">
        <v>26</v>
      </c>
      <c r="R43" s="5">
        <v>22</v>
      </c>
      <c r="S43" s="66">
        <f>Q43+R43</f>
        <v>48</v>
      </c>
      <c r="T43" s="154">
        <v>19</v>
      </c>
      <c r="U43" s="5">
        <v>23</v>
      </c>
      <c r="V43" s="66">
        <f>T43+U43</f>
        <v>42</v>
      </c>
      <c r="W43" s="165">
        <v>1</v>
      </c>
      <c r="X43" s="5">
        <v>7</v>
      </c>
      <c r="Y43" s="66">
        <f>W43+X43</f>
        <v>8</v>
      </c>
      <c r="Z43" s="168">
        <v>17</v>
      </c>
      <c r="AA43" s="6">
        <v>22</v>
      </c>
      <c r="AB43" s="66">
        <f>Z43+AA43</f>
        <v>39</v>
      </c>
      <c r="AC43" s="148">
        <v>2</v>
      </c>
      <c r="AD43" s="6">
        <v>2</v>
      </c>
      <c r="AE43" s="66">
        <f>AC43+AD43</f>
        <v>4</v>
      </c>
      <c r="AF43" s="170">
        <v>14</v>
      </c>
      <c r="AG43" s="6">
        <v>14</v>
      </c>
      <c r="AH43" s="66">
        <f>AF43+AG43</f>
        <v>28</v>
      </c>
      <c r="AI43" s="154">
        <v>18</v>
      </c>
      <c r="AJ43" s="6">
        <v>17</v>
      </c>
      <c r="AK43" s="66">
        <f>AI43+AJ43</f>
        <v>35</v>
      </c>
      <c r="AL43" s="172">
        <v>10</v>
      </c>
      <c r="AM43" s="6">
        <v>25</v>
      </c>
      <c r="AN43" s="66">
        <f>AL43+AM43</f>
        <v>35</v>
      </c>
      <c r="AO43" s="149">
        <v>13</v>
      </c>
      <c r="AP43" s="6">
        <v>25</v>
      </c>
      <c r="AQ43" s="66">
        <f>AO43+AP43</f>
        <v>38</v>
      </c>
      <c r="AR43" s="174">
        <v>22</v>
      </c>
      <c r="AS43" s="6">
        <v>25</v>
      </c>
      <c r="AT43" s="66">
        <f>AR43+AS43</f>
        <v>47</v>
      </c>
      <c r="AU43" s="72">
        <f>B43+E43+H43+K43+N43+Q43+T43+W43+Z43+AC43+AF43+AI43+AL43+AO43+AR43</f>
        <v>222</v>
      </c>
      <c r="AV43" s="72">
        <f>C43+F43+I43+L43+O43+R43+U43+X43+AA43+AD43+AG43+AJ43+AM43+AP43+AS43</f>
        <v>271</v>
      </c>
      <c r="AW43" s="72">
        <f>D43+G43+J43+M43+P43+S43+V43+Y43+AB43+AE43+AH43+AK43+AN43+AQ43+AT43</f>
        <v>493</v>
      </c>
      <c r="AX43" s="35">
        <v>33</v>
      </c>
    </row>
    <row r="44" spans="1:50" ht="18" thickBot="1">
      <c r="A44" s="97" t="s">
        <v>195</v>
      </c>
      <c r="B44" s="148">
        <v>1</v>
      </c>
      <c r="C44" s="56">
        <v>16</v>
      </c>
      <c r="D44" s="66">
        <f>B44+C44</f>
        <v>17</v>
      </c>
      <c r="E44" s="153">
        <v>46</v>
      </c>
      <c r="F44" s="5">
        <v>46</v>
      </c>
      <c r="G44" s="66">
        <f>E44+F44</f>
        <v>92</v>
      </c>
      <c r="H44" s="155">
        <v>1</v>
      </c>
      <c r="I44" s="34">
        <v>3</v>
      </c>
      <c r="J44" s="66">
        <f>H44+I44</f>
        <v>4</v>
      </c>
      <c r="K44" s="157">
        <v>44</v>
      </c>
      <c r="L44" s="5">
        <v>31</v>
      </c>
      <c r="M44" s="66">
        <f>K44+L44</f>
        <v>75</v>
      </c>
      <c r="N44" s="159">
        <v>13</v>
      </c>
      <c r="O44" s="5">
        <v>18</v>
      </c>
      <c r="P44" s="66">
        <f>N44+O44</f>
        <v>31</v>
      </c>
      <c r="Q44" s="161">
        <v>1</v>
      </c>
      <c r="R44" s="5">
        <v>8</v>
      </c>
      <c r="S44" s="66">
        <f>Q44+R44</f>
        <v>9</v>
      </c>
      <c r="T44" s="153">
        <v>38</v>
      </c>
      <c r="U44" s="5">
        <v>48</v>
      </c>
      <c r="V44" s="66">
        <f>T44+U44</f>
        <v>86</v>
      </c>
      <c r="W44" s="165">
        <v>1</v>
      </c>
      <c r="X44" s="5">
        <v>2</v>
      </c>
      <c r="Y44" s="66">
        <f>W44+X44</f>
        <v>3</v>
      </c>
      <c r="Z44" s="167">
        <v>4</v>
      </c>
      <c r="AA44" s="6">
        <v>5</v>
      </c>
      <c r="AB44" s="66">
        <f>Z44+AA44</f>
        <v>9</v>
      </c>
      <c r="AC44" s="148">
        <v>2</v>
      </c>
      <c r="AD44" s="6">
        <v>2</v>
      </c>
      <c r="AE44" s="66">
        <f>AC44+AD44</f>
        <v>4</v>
      </c>
      <c r="AF44" s="169">
        <v>14</v>
      </c>
      <c r="AG44" s="6">
        <v>14</v>
      </c>
      <c r="AH44" s="66">
        <f>AF44+AG44</f>
        <v>28</v>
      </c>
      <c r="AI44" s="153">
        <v>20</v>
      </c>
      <c r="AJ44" s="6">
        <v>29</v>
      </c>
      <c r="AK44" s="66">
        <f>AI44+AJ44</f>
        <v>49</v>
      </c>
      <c r="AL44" s="171">
        <v>20</v>
      </c>
      <c r="AM44" s="6">
        <v>15</v>
      </c>
      <c r="AN44" s="66">
        <f>AL44+AM44</f>
        <v>35</v>
      </c>
      <c r="AO44" s="148">
        <v>7</v>
      </c>
      <c r="AP44" s="6">
        <v>19</v>
      </c>
      <c r="AQ44" s="66">
        <f>AO44+AP44</f>
        <v>26</v>
      </c>
      <c r="AR44" s="173">
        <v>1</v>
      </c>
      <c r="AS44" s="6">
        <v>25</v>
      </c>
      <c r="AT44" s="66">
        <f>AR44+AS44</f>
        <v>26</v>
      </c>
      <c r="AU44" s="72">
        <f>B44+E44+H44+K44+N44+Q44+T44+W44+Z44+AC44+AF44+AI44+AL44+AO44+AR44</f>
        <v>213</v>
      </c>
      <c r="AV44" s="72">
        <f>C44+F44+I44+L44+O44+R44+U44+X44+AA44+AD44+AG44+AJ44+AM44+AP44+AS44</f>
        <v>281</v>
      </c>
      <c r="AW44" s="72">
        <f>D44+G44+J44+M44+P44+S44+V44+Y44+AB44+AE44+AH44+AK44+AN44+AQ44+AT44</f>
        <v>494</v>
      </c>
      <c r="AX44" s="35">
        <v>34</v>
      </c>
    </row>
    <row r="45" spans="1:50" ht="18" thickBot="1">
      <c r="A45" s="97" t="s">
        <v>187</v>
      </c>
      <c r="B45" s="148">
        <v>1</v>
      </c>
      <c r="C45" s="56">
        <v>16</v>
      </c>
      <c r="D45" s="66">
        <f>B45+C45</f>
        <v>17</v>
      </c>
      <c r="E45" s="153">
        <v>19</v>
      </c>
      <c r="F45" s="5">
        <v>28</v>
      </c>
      <c r="G45" s="66">
        <f>E45+F45</f>
        <v>47</v>
      </c>
      <c r="H45" s="155">
        <v>1</v>
      </c>
      <c r="I45" s="34">
        <v>3</v>
      </c>
      <c r="J45" s="66">
        <f>H45+I45</f>
        <v>4</v>
      </c>
      <c r="K45" s="157">
        <v>28</v>
      </c>
      <c r="L45" s="5">
        <v>26</v>
      </c>
      <c r="M45" s="66">
        <f>K45+L45</f>
        <v>54</v>
      </c>
      <c r="N45" s="159">
        <v>18</v>
      </c>
      <c r="O45" s="5">
        <v>23</v>
      </c>
      <c r="P45" s="66">
        <f>N45+O45</f>
        <v>41</v>
      </c>
      <c r="Q45" s="161">
        <v>21</v>
      </c>
      <c r="R45" s="5">
        <v>19</v>
      </c>
      <c r="S45" s="66">
        <f>Q45+R45</f>
        <v>40</v>
      </c>
      <c r="T45" s="153">
        <v>37</v>
      </c>
      <c r="U45" s="5">
        <v>50</v>
      </c>
      <c r="V45" s="66">
        <f>T45+U45</f>
        <v>87</v>
      </c>
      <c r="W45" s="165">
        <v>1</v>
      </c>
      <c r="X45" s="5">
        <v>7</v>
      </c>
      <c r="Y45" s="66">
        <f>W45+X45</f>
        <v>8</v>
      </c>
      <c r="Z45" s="167">
        <v>39</v>
      </c>
      <c r="AA45" s="6">
        <v>34</v>
      </c>
      <c r="AB45" s="66">
        <f>Z45+AA45</f>
        <v>73</v>
      </c>
      <c r="AC45" s="148">
        <v>2</v>
      </c>
      <c r="AD45" s="6">
        <v>2</v>
      </c>
      <c r="AE45" s="66">
        <f>AC45+AD45</f>
        <v>4</v>
      </c>
      <c r="AF45" s="169">
        <v>14</v>
      </c>
      <c r="AG45" s="6">
        <v>14</v>
      </c>
      <c r="AH45" s="66">
        <f>AF45+AG45</f>
        <v>28</v>
      </c>
      <c r="AI45" s="153">
        <v>2</v>
      </c>
      <c r="AJ45" s="6">
        <v>17</v>
      </c>
      <c r="AK45" s="66">
        <f>AI45+AJ45</f>
        <v>19</v>
      </c>
      <c r="AL45" s="171">
        <v>7</v>
      </c>
      <c r="AM45" s="6">
        <v>11</v>
      </c>
      <c r="AN45" s="66">
        <f>AL45+AM45</f>
        <v>18</v>
      </c>
      <c r="AO45" s="148">
        <v>8</v>
      </c>
      <c r="AP45" s="6">
        <v>23</v>
      </c>
      <c r="AQ45" s="66">
        <f>AO45+AP45</f>
        <v>31</v>
      </c>
      <c r="AR45" s="173">
        <v>4</v>
      </c>
      <c r="AS45" s="6">
        <v>23</v>
      </c>
      <c r="AT45" s="66">
        <f>AR45+AS45</f>
        <v>27</v>
      </c>
      <c r="AU45" s="72">
        <f>B45+E45+H45+K45+N45+Q45+T45+W45+Z45+AC45+AF45+AI45+AL45+AO45+AR45</f>
        <v>202</v>
      </c>
      <c r="AV45" s="72">
        <f>C45+F45+I45+L45+O45+R45+U45+X45+AA45+AD45+AG45+AJ45+AM45+AP45+AS45</f>
        <v>296</v>
      </c>
      <c r="AW45" s="72">
        <f>D45+G45+J45+M45+P45+S45+V45+Y45+AB45+AE45+AH45+AK45+AN45+AQ45+AT45</f>
        <v>498</v>
      </c>
      <c r="AX45" s="35">
        <v>35</v>
      </c>
    </row>
    <row r="46" spans="1:50" ht="18" thickBot="1">
      <c r="A46" s="96" t="s">
        <v>198</v>
      </c>
      <c r="B46" s="148">
        <v>1</v>
      </c>
      <c r="C46" s="56">
        <v>16</v>
      </c>
      <c r="D46" s="66">
        <f>B46+C46</f>
        <v>17</v>
      </c>
      <c r="E46" s="153">
        <v>40</v>
      </c>
      <c r="F46" s="5">
        <v>37</v>
      </c>
      <c r="G46" s="66">
        <f>E46+F46</f>
        <v>77</v>
      </c>
      <c r="H46" s="155">
        <v>1</v>
      </c>
      <c r="I46" s="34">
        <v>3</v>
      </c>
      <c r="J46" s="66">
        <f>H46+I46</f>
        <v>4</v>
      </c>
      <c r="K46" s="157">
        <v>43</v>
      </c>
      <c r="L46" s="5">
        <v>36</v>
      </c>
      <c r="M46" s="66">
        <f>K46+L46</f>
        <v>79</v>
      </c>
      <c r="N46" s="159">
        <v>15</v>
      </c>
      <c r="O46" s="5">
        <v>21</v>
      </c>
      <c r="P46" s="66">
        <f>N46+O46</f>
        <v>36</v>
      </c>
      <c r="Q46" s="161">
        <v>12</v>
      </c>
      <c r="R46" s="5">
        <v>38</v>
      </c>
      <c r="S46" s="66">
        <f>Q46+R46</f>
        <v>50</v>
      </c>
      <c r="T46" s="153">
        <v>34</v>
      </c>
      <c r="U46" s="5">
        <v>8</v>
      </c>
      <c r="V46" s="66">
        <f>T46+U46</f>
        <v>42</v>
      </c>
      <c r="W46" s="165">
        <v>1</v>
      </c>
      <c r="X46" s="5">
        <v>7</v>
      </c>
      <c r="Y46" s="66">
        <f>W46+X46</f>
        <v>8</v>
      </c>
      <c r="Z46" s="167">
        <v>16</v>
      </c>
      <c r="AA46" s="6">
        <v>15</v>
      </c>
      <c r="AB46" s="66">
        <f>Z46+AA46</f>
        <v>31</v>
      </c>
      <c r="AC46" s="148">
        <v>2</v>
      </c>
      <c r="AD46" s="6">
        <v>2</v>
      </c>
      <c r="AE46" s="66">
        <f>AC46+AD46</f>
        <v>4</v>
      </c>
      <c r="AF46" s="169">
        <v>14</v>
      </c>
      <c r="AG46" s="6">
        <v>14</v>
      </c>
      <c r="AH46" s="66">
        <f>AF46+AG46</f>
        <v>28</v>
      </c>
      <c r="AI46" s="153">
        <v>16</v>
      </c>
      <c r="AJ46" s="6">
        <v>21</v>
      </c>
      <c r="AK46" s="66">
        <f>AI46+AJ46</f>
        <v>37</v>
      </c>
      <c r="AL46" s="171">
        <v>12</v>
      </c>
      <c r="AM46" s="6">
        <v>10</v>
      </c>
      <c r="AN46" s="66">
        <f>AL46+AM46</f>
        <v>22</v>
      </c>
      <c r="AO46" s="148">
        <v>5</v>
      </c>
      <c r="AP46" s="6">
        <v>15</v>
      </c>
      <c r="AQ46" s="66">
        <f>AO46+AP46</f>
        <v>20</v>
      </c>
      <c r="AR46" s="173">
        <v>19</v>
      </c>
      <c r="AS46" s="6">
        <v>32</v>
      </c>
      <c r="AT46" s="66">
        <f>AR46+AS46</f>
        <v>51</v>
      </c>
      <c r="AU46" s="72">
        <f>B46+E46+H46+K46+N46+Q46+T46+W46+Z46+AC46+AF46+AI46+AL46+AO46+AR46</f>
        <v>231</v>
      </c>
      <c r="AV46" s="72">
        <f>C46+F46+I46+L46+O46+R46+U46+X46+AA46+AD46+AG46+AJ46+AM46+AP46+AS46</f>
        <v>275</v>
      </c>
      <c r="AW46" s="72">
        <f>D46+G46+J46+M46+P46+S46+V46+Y46+AB46+AE46+AH46+AK46+AN46+AQ46+AT46</f>
        <v>506</v>
      </c>
      <c r="AX46" s="35">
        <v>36</v>
      </c>
    </row>
    <row r="47" spans="1:50" ht="18" thickBot="1">
      <c r="A47" s="98" t="s">
        <v>212</v>
      </c>
      <c r="B47" s="149">
        <v>5</v>
      </c>
      <c r="C47" s="56">
        <v>5</v>
      </c>
      <c r="D47" s="66">
        <f>B47+C47</f>
        <v>10</v>
      </c>
      <c r="E47" s="154">
        <v>35</v>
      </c>
      <c r="F47" s="5">
        <v>45</v>
      </c>
      <c r="G47" s="66">
        <f>E47+F47</f>
        <v>80</v>
      </c>
      <c r="H47" s="155">
        <v>1</v>
      </c>
      <c r="I47" s="34">
        <v>3</v>
      </c>
      <c r="J47" s="66">
        <f>H47+I47</f>
        <v>4</v>
      </c>
      <c r="K47" s="158">
        <v>42</v>
      </c>
      <c r="L47" s="5">
        <v>37</v>
      </c>
      <c r="M47" s="66">
        <f>K47+L47</f>
        <v>79</v>
      </c>
      <c r="N47" s="160">
        <v>10</v>
      </c>
      <c r="O47" s="5">
        <v>28</v>
      </c>
      <c r="P47" s="66">
        <f>N47+O47</f>
        <v>38</v>
      </c>
      <c r="Q47" s="162">
        <v>26</v>
      </c>
      <c r="R47" s="5">
        <v>26</v>
      </c>
      <c r="S47" s="66">
        <f>Q47+R47</f>
        <v>52</v>
      </c>
      <c r="T47" s="154">
        <v>35</v>
      </c>
      <c r="U47" s="5">
        <v>25</v>
      </c>
      <c r="V47" s="66">
        <f>T47+U47</f>
        <v>60</v>
      </c>
      <c r="W47" s="165">
        <v>1</v>
      </c>
      <c r="X47" s="5">
        <v>4</v>
      </c>
      <c r="Y47" s="66">
        <f>W47+X47</f>
        <v>5</v>
      </c>
      <c r="Z47" s="168">
        <v>38</v>
      </c>
      <c r="AA47" s="6">
        <v>41</v>
      </c>
      <c r="AB47" s="66">
        <f>Z47+AA47</f>
        <v>79</v>
      </c>
      <c r="AC47" s="148">
        <v>2</v>
      </c>
      <c r="AD47" s="6">
        <v>2</v>
      </c>
      <c r="AE47" s="66">
        <f>AC47+AD47</f>
        <v>4</v>
      </c>
      <c r="AF47" s="170">
        <v>14</v>
      </c>
      <c r="AG47" s="6">
        <v>14</v>
      </c>
      <c r="AH47" s="66">
        <f>AF47+AG47</f>
        <v>28</v>
      </c>
      <c r="AI47" s="154">
        <v>18</v>
      </c>
      <c r="AJ47" s="6">
        <v>23</v>
      </c>
      <c r="AK47" s="66">
        <f>AI47+AJ47</f>
        <v>41</v>
      </c>
      <c r="AL47" s="172">
        <v>13</v>
      </c>
      <c r="AM47" s="6">
        <v>19</v>
      </c>
      <c r="AN47" s="66">
        <f>AL47+AM47</f>
        <v>32</v>
      </c>
      <c r="AO47" s="149">
        <v>19</v>
      </c>
      <c r="AP47" s="6">
        <v>32</v>
      </c>
      <c r="AQ47" s="66">
        <f>AO47+AP47</f>
        <v>51</v>
      </c>
      <c r="AR47" s="174">
        <v>15</v>
      </c>
      <c r="AS47" s="6">
        <v>30</v>
      </c>
      <c r="AT47" s="66">
        <f>AR47+AS47</f>
        <v>45</v>
      </c>
      <c r="AU47" s="72">
        <f>B47+E47+H47+K47+N47+Q47+T47+W47+Z47+AC47+AF47+AI47+AL47+AO47+AR47</f>
        <v>274</v>
      </c>
      <c r="AV47" s="72">
        <f>C47+F47+I47+L47+O47+R47+U47+X47+AA47+AD47+AG47+AJ47+AM47+AP47+AS47</f>
        <v>334</v>
      </c>
      <c r="AW47" s="72">
        <v>506</v>
      </c>
      <c r="AX47" s="35">
        <v>36</v>
      </c>
    </row>
    <row r="48" spans="1:50" ht="18" thickBot="1">
      <c r="A48" s="94" t="s">
        <v>209</v>
      </c>
      <c r="B48" s="149">
        <v>2</v>
      </c>
      <c r="C48" s="56">
        <v>17</v>
      </c>
      <c r="D48" s="66">
        <f>B48+C48</f>
        <v>19</v>
      </c>
      <c r="E48" s="154">
        <v>32</v>
      </c>
      <c r="F48" s="5">
        <v>24</v>
      </c>
      <c r="G48" s="66">
        <f>E48+F48</f>
        <v>56</v>
      </c>
      <c r="H48" s="155">
        <v>1</v>
      </c>
      <c r="I48" s="34">
        <v>3</v>
      </c>
      <c r="J48" s="66">
        <f>H48+I48</f>
        <v>4</v>
      </c>
      <c r="K48" s="158">
        <v>39</v>
      </c>
      <c r="L48" s="5">
        <v>29</v>
      </c>
      <c r="M48" s="66">
        <f>K48+L48</f>
        <v>68</v>
      </c>
      <c r="N48" s="160">
        <v>1</v>
      </c>
      <c r="O48" s="5">
        <v>1</v>
      </c>
      <c r="P48" s="66">
        <f>N48+O48</f>
        <v>2</v>
      </c>
      <c r="Q48" s="162">
        <v>38</v>
      </c>
      <c r="R48" s="5">
        <v>48</v>
      </c>
      <c r="S48" s="66">
        <f>Q48+R48</f>
        <v>86</v>
      </c>
      <c r="T48" s="154">
        <v>28</v>
      </c>
      <c r="U48" s="5">
        <v>28</v>
      </c>
      <c r="V48" s="66">
        <f>T48+U48</f>
        <v>56</v>
      </c>
      <c r="W48" s="165">
        <v>2</v>
      </c>
      <c r="X48" s="5">
        <v>7</v>
      </c>
      <c r="Y48" s="66">
        <f>W48+X48</f>
        <v>9</v>
      </c>
      <c r="Z48" s="168">
        <v>40</v>
      </c>
      <c r="AA48" s="6">
        <v>44</v>
      </c>
      <c r="AB48" s="66">
        <f>Z48+AA48</f>
        <v>84</v>
      </c>
      <c r="AC48" s="148">
        <v>2</v>
      </c>
      <c r="AD48" s="6">
        <v>2</v>
      </c>
      <c r="AE48" s="66">
        <f>AC48+AD48</f>
        <v>4</v>
      </c>
      <c r="AF48" s="170">
        <v>14</v>
      </c>
      <c r="AG48" s="6">
        <v>14</v>
      </c>
      <c r="AH48" s="66">
        <f>AF48+AG48</f>
        <v>28</v>
      </c>
      <c r="AI48" s="154">
        <v>9</v>
      </c>
      <c r="AJ48" s="6">
        <v>9</v>
      </c>
      <c r="AK48" s="66">
        <f>AI48+AJ48</f>
        <v>18</v>
      </c>
      <c r="AL48" s="172">
        <v>12</v>
      </c>
      <c r="AM48" s="6">
        <v>29</v>
      </c>
      <c r="AN48" s="66">
        <f>AL48+AM48</f>
        <v>41</v>
      </c>
      <c r="AO48" s="149">
        <v>4</v>
      </c>
      <c r="AP48" s="6">
        <v>7</v>
      </c>
      <c r="AQ48" s="66">
        <f>AO48+AP48</f>
        <v>11</v>
      </c>
      <c r="AR48" s="174">
        <v>17</v>
      </c>
      <c r="AS48" s="6">
        <v>5</v>
      </c>
      <c r="AT48" s="66">
        <f>AR48+AS48</f>
        <v>22</v>
      </c>
      <c r="AU48" s="72">
        <f>B48+E48+H48+K48+N48+Q48+T48+W48+Z48+AC48+AF48+AI48+AL48+AO48+AR48</f>
        <v>241</v>
      </c>
      <c r="AV48" s="72">
        <f>C48+F48+I48+L48+O48+R48+U48+X48+AA48+AD48+AG48+AJ48+AM48+AP48+AS48</f>
        <v>267</v>
      </c>
      <c r="AW48" s="72">
        <f>D48+G48+J48+M48+P48+S48+V48+Y48+AB48+AE48+AH48+AK48+AN48+AQ48+AT48</f>
        <v>508</v>
      </c>
      <c r="AX48" s="35">
        <v>37</v>
      </c>
    </row>
    <row r="49" spans="1:50" ht="18" thickBot="1">
      <c r="A49" s="96" t="s">
        <v>180</v>
      </c>
      <c r="B49" s="148">
        <v>7</v>
      </c>
      <c r="C49" s="56">
        <v>14</v>
      </c>
      <c r="D49" s="66">
        <f>B49+C49</f>
        <v>21</v>
      </c>
      <c r="E49" s="153">
        <v>28</v>
      </c>
      <c r="F49" s="5">
        <v>2</v>
      </c>
      <c r="G49" s="66">
        <f>E49+F49</f>
        <v>30</v>
      </c>
      <c r="H49" s="155">
        <v>1</v>
      </c>
      <c r="I49" s="34">
        <v>3</v>
      </c>
      <c r="J49" s="66">
        <f>H49+I49</f>
        <v>4</v>
      </c>
      <c r="K49" s="157">
        <v>21</v>
      </c>
      <c r="L49" s="5">
        <v>28</v>
      </c>
      <c r="M49" s="66">
        <f>K49+L49</f>
        <v>49</v>
      </c>
      <c r="N49" s="159">
        <v>24</v>
      </c>
      <c r="O49" s="5">
        <v>34</v>
      </c>
      <c r="P49" s="66">
        <f>N49+O49</f>
        <v>58</v>
      </c>
      <c r="Q49" s="161">
        <v>8</v>
      </c>
      <c r="R49" s="5">
        <v>10</v>
      </c>
      <c r="S49" s="66">
        <f>Q49+R49</f>
        <v>18</v>
      </c>
      <c r="T49" s="153">
        <v>46</v>
      </c>
      <c r="U49" s="5">
        <v>44</v>
      </c>
      <c r="V49" s="66">
        <f>T49+U49</f>
        <v>90</v>
      </c>
      <c r="W49" s="165">
        <v>1</v>
      </c>
      <c r="X49" s="5">
        <v>7</v>
      </c>
      <c r="Y49" s="66">
        <f>W49+X49</f>
        <v>8</v>
      </c>
      <c r="Z49" s="167">
        <v>25</v>
      </c>
      <c r="AA49" s="6">
        <v>18</v>
      </c>
      <c r="AB49" s="66">
        <f>Z49+AA49</f>
        <v>43</v>
      </c>
      <c r="AC49" s="148">
        <v>2</v>
      </c>
      <c r="AD49" s="6">
        <v>2</v>
      </c>
      <c r="AE49" s="66">
        <f>AC49+AD49</f>
        <v>4</v>
      </c>
      <c r="AF49" s="169">
        <v>14</v>
      </c>
      <c r="AG49" s="6">
        <v>14</v>
      </c>
      <c r="AH49" s="66">
        <f>AF49+AG49</f>
        <v>28</v>
      </c>
      <c r="AI49" s="153">
        <v>6</v>
      </c>
      <c r="AJ49" s="6">
        <v>17</v>
      </c>
      <c r="AK49" s="66">
        <f>AI49+AJ49</f>
        <v>23</v>
      </c>
      <c r="AL49" s="171">
        <v>11</v>
      </c>
      <c r="AM49" s="6">
        <v>20</v>
      </c>
      <c r="AN49" s="66">
        <f>AL49+AM49</f>
        <v>31</v>
      </c>
      <c r="AO49" s="148">
        <v>23</v>
      </c>
      <c r="AP49" s="6">
        <v>30</v>
      </c>
      <c r="AQ49" s="66">
        <f>AO49+AP49</f>
        <v>53</v>
      </c>
      <c r="AR49" s="173">
        <v>25</v>
      </c>
      <c r="AS49" s="6">
        <v>25</v>
      </c>
      <c r="AT49" s="66">
        <f>AR49+AS49</f>
        <v>50</v>
      </c>
      <c r="AU49" s="72">
        <f>B49+E49+H49+K49+N49+Q49+T49+W49+Z49+AC49+AF49+AI49+AL49+AO49+AR49</f>
        <v>242</v>
      </c>
      <c r="AV49" s="72">
        <f>C49+F49+I49+L49+O49+R49+U49+X49+AA49+AD49+AG49+AJ49+AM49+AP49+AS49</f>
        <v>268</v>
      </c>
      <c r="AW49" s="72">
        <f>D49+G49+J49+M49+P49+S49+V49+Y49+AB49+AE49+AH49+AK49+AN49+AQ49+AT49</f>
        <v>510</v>
      </c>
      <c r="AX49" s="35">
        <v>38</v>
      </c>
    </row>
    <row r="50" spans="1:50" ht="18" thickBot="1">
      <c r="A50" s="97" t="s">
        <v>202</v>
      </c>
      <c r="B50" s="148">
        <v>1</v>
      </c>
      <c r="C50" s="56">
        <v>16</v>
      </c>
      <c r="D50" s="66">
        <f>B50+C50</f>
        <v>17</v>
      </c>
      <c r="E50" s="153">
        <v>45</v>
      </c>
      <c r="F50" s="5">
        <v>5</v>
      </c>
      <c r="G50" s="66">
        <f>E50+F50</f>
        <v>50</v>
      </c>
      <c r="H50" s="155">
        <v>1</v>
      </c>
      <c r="I50" s="34">
        <v>3</v>
      </c>
      <c r="J50" s="66">
        <f>H50+I50</f>
        <v>4</v>
      </c>
      <c r="K50" s="157">
        <v>33</v>
      </c>
      <c r="L50" s="5">
        <v>20</v>
      </c>
      <c r="M50" s="66">
        <f>K50+L50</f>
        <v>53</v>
      </c>
      <c r="N50" s="159">
        <v>23</v>
      </c>
      <c r="O50" s="5">
        <v>33</v>
      </c>
      <c r="P50" s="66">
        <f>N50+O50</f>
        <v>56</v>
      </c>
      <c r="Q50" s="161">
        <v>28</v>
      </c>
      <c r="R50" s="5">
        <v>43</v>
      </c>
      <c r="S50" s="66">
        <f>Q50+R50</f>
        <v>71</v>
      </c>
      <c r="T50" s="153">
        <v>23</v>
      </c>
      <c r="U50" s="5">
        <v>32</v>
      </c>
      <c r="V50" s="66">
        <f>T50+U50</f>
        <v>55</v>
      </c>
      <c r="W50" s="165">
        <v>1</v>
      </c>
      <c r="X50" s="5">
        <v>7</v>
      </c>
      <c r="Y50" s="66">
        <f>W50+X50</f>
        <v>8</v>
      </c>
      <c r="Z50" s="167">
        <v>23</v>
      </c>
      <c r="AA50" s="6">
        <v>10</v>
      </c>
      <c r="AB50" s="66">
        <f>Z50+AA50</f>
        <v>33</v>
      </c>
      <c r="AC50" s="148">
        <v>2</v>
      </c>
      <c r="AD50" s="6">
        <v>2</v>
      </c>
      <c r="AE50" s="66">
        <f>AC50+AD50</f>
        <v>4</v>
      </c>
      <c r="AF50" s="169">
        <v>14</v>
      </c>
      <c r="AG50" s="6">
        <v>14</v>
      </c>
      <c r="AH50" s="66">
        <f>AF50+AG50</f>
        <v>28</v>
      </c>
      <c r="AI50" s="153">
        <v>11</v>
      </c>
      <c r="AJ50" s="6">
        <v>12</v>
      </c>
      <c r="AK50" s="66">
        <f>AI50+AJ50</f>
        <v>23</v>
      </c>
      <c r="AL50" s="171">
        <v>4</v>
      </c>
      <c r="AM50" s="6">
        <v>10</v>
      </c>
      <c r="AN50" s="66">
        <f>AL50+AM50</f>
        <v>14</v>
      </c>
      <c r="AO50" s="148">
        <v>20</v>
      </c>
      <c r="AP50" s="6">
        <v>25</v>
      </c>
      <c r="AQ50" s="66">
        <f>AO50+AP50</f>
        <v>45</v>
      </c>
      <c r="AR50" s="173">
        <v>23</v>
      </c>
      <c r="AS50" s="6">
        <v>31</v>
      </c>
      <c r="AT50" s="66">
        <f>AR50+AS50</f>
        <v>54</v>
      </c>
      <c r="AU50" s="72">
        <f>B50+E50+H50+K50+N50+Q50+T50+W50+Z50+AC50+AF50+AI50+AL50+AO50+AR50</f>
        <v>252</v>
      </c>
      <c r="AV50" s="72">
        <f>C50+F50+I50+L50+O50+R50+U50+X50+AA50+AD50+AG50+AJ50+AM50+AP50+AS50</f>
        <v>263</v>
      </c>
      <c r="AW50" s="72">
        <f>D50+G50+J50+M50+P50+S50+V50+Y50+AB50+AE50+AH50+AK50+AN50+AQ50+AT50</f>
        <v>515</v>
      </c>
      <c r="AX50" s="35">
        <v>39</v>
      </c>
    </row>
    <row r="51" spans="1:50" ht="18" thickBot="1">
      <c r="A51" s="97" t="s">
        <v>218</v>
      </c>
      <c r="B51" s="148">
        <v>12</v>
      </c>
      <c r="C51" s="56">
        <v>24</v>
      </c>
      <c r="D51" s="66">
        <f>B51+C51</f>
        <v>36</v>
      </c>
      <c r="E51" s="153">
        <v>23</v>
      </c>
      <c r="F51" s="5">
        <v>18</v>
      </c>
      <c r="G51" s="66">
        <f>E51+F51</f>
        <v>41</v>
      </c>
      <c r="H51" s="155">
        <v>1</v>
      </c>
      <c r="I51" s="34">
        <v>3</v>
      </c>
      <c r="J51" s="66">
        <f>H51+I51</f>
        <v>4</v>
      </c>
      <c r="K51" s="157">
        <v>12</v>
      </c>
      <c r="L51" s="5">
        <v>18</v>
      </c>
      <c r="M51" s="66">
        <f>K51+L51</f>
        <v>30</v>
      </c>
      <c r="N51" s="159">
        <v>20</v>
      </c>
      <c r="O51" s="5">
        <v>22</v>
      </c>
      <c r="P51" s="66">
        <f>N51+O51</f>
        <v>42</v>
      </c>
      <c r="Q51" s="161">
        <v>34</v>
      </c>
      <c r="R51" s="5">
        <v>31</v>
      </c>
      <c r="S51" s="66">
        <f>Q51+R51</f>
        <v>65</v>
      </c>
      <c r="T51" s="153">
        <v>14</v>
      </c>
      <c r="U51" s="5">
        <v>26</v>
      </c>
      <c r="V51" s="66">
        <f>T51+U51</f>
        <v>40</v>
      </c>
      <c r="W51" s="165">
        <v>1</v>
      </c>
      <c r="X51" s="5">
        <v>7</v>
      </c>
      <c r="Y51" s="66">
        <f>W51+X51</f>
        <v>8</v>
      </c>
      <c r="Z51" s="167">
        <v>41</v>
      </c>
      <c r="AA51" s="6">
        <v>35</v>
      </c>
      <c r="AB51" s="66">
        <f>Z51+AA51</f>
        <v>76</v>
      </c>
      <c r="AC51" s="148">
        <v>2</v>
      </c>
      <c r="AD51" s="6">
        <v>2</v>
      </c>
      <c r="AE51" s="66">
        <f>AC51+AD51</f>
        <v>4</v>
      </c>
      <c r="AF51" s="169">
        <v>9</v>
      </c>
      <c r="AG51" s="6">
        <v>16</v>
      </c>
      <c r="AH51" s="66">
        <f>AF51+AG51</f>
        <v>25</v>
      </c>
      <c r="AI51" s="153">
        <v>3</v>
      </c>
      <c r="AJ51" s="6">
        <v>19</v>
      </c>
      <c r="AK51" s="66">
        <f>AI51+AJ51</f>
        <v>22</v>
      </c>
      <c r="AL51" s="171">
        <v>10</v>
      </c>
      <c r="AM51" s="6">
        <v>18</v>
      </c>
      <c r="AN51" s="66">
        <f>AL51+AM51</f>
        <v>28</v>
      </c>
      <c r="AO51" s="148">
        <v>21</v>
      </c>
      <c r="AP51" s="6">
        <v>17</v>
      </c>
      <c r="AQ51" s="66">
        <f>AO51+AP51</f>
        <v>38</v>
      </c>
      <c r="AR51" s="173">
        <v>26</v>
      </c>
      <c r="AS51" s="6">
        <v>33</v>
      </c>
      <c r="AT51" s="66">
        <f>AR51+AS51</f>
        <v>59</v>
      </c>
      <c r="AU51" s="72">
        <f>B51+E51+H51+K51+N51+Q51+T51+W51+Z51+AC51+AF51+AI51+AL51+AO51+AR51</f>
        <v>229</v>
      </c>
      <c r="AV51" s="72">
        <f>C51+F51+I51+L51+O51+R51+U51+X51+AA51+AD51+AG51+AJ51+AM51+AP51+AS51</f>
        <v>289</v>
      </c>
      <c r="AW51" s="72">
        <f>D51+G51+J51+M51+P51+S51+V51+Y51+AB51+AE51+AH51+AK51+AN51+AQ51+AT51</f>
        <v>518</v>
      </c>
      <c r="AX51" s="35">
        <v>40</v>
      </c>
    </row>
    <row r="52" spans="1:50" ht="18" thickBot="1">
      <c r="A52" s="94" t="s">
        <v>196</v>
      </c>
      <c r="B52" s="149">
        <v>1</v>
      </c>
      <c r="C52" s="56">
        <v>16</v>
      </c>
      <c r="D52" s="66">
        <f>B52+C52</f>
        <v>17</v>
      </c>
      <c r="E52" s="154">
        <v>27</v>
      </c>
      <c r="F52" s="5">
        <v>41</v>
      </c>
      <c r="G52" s="66">
        <f>E52+F52</f>
        <v>68</v>
      </c>
      <c r="H52" s="155">
        <v>1</v>
      </c>
      <c r="I52" s="34">
        <v>3</v>
      </c>
      <c r="J52" s="66">
        <f>H52+I52</f>
        <v>4</v>
      </c>
      <c r="K52" s="158">
        <v>8</v>
      </c>
      <c r="L52" s="5">
        <v>7</v>
      </c>
      <c r="M52" s="66">
        <f>K52+L52</f>
        <v>15</v>
      </c>
      <c r="N52" s="160">
        <v>33</v>
      </c>
      <c r="O52" s="5">
        <v>27</v>
      </c>
      <c r="P52" s="66">
        <f>N52+O52</f>
        <v>60</v>
      </c>
      <c r="Q52" s="162">
        <v>36</v>
      </c>
      <c r="R52" s="5">
        <v>35</v>
      </c>
      <c r="S52" s="66">
        <f>Q52+R52</f>
        <v>71</v>
      </c>
      <c r="T52" s="154">
        <v>17</v>
      </c>
      <c r="U52" s="5">
        <v>21</v>
      </c>
      <c r="V52" s="66">
        <f>T52+U52</f>
        <v>38</v>
      </c>
      <c r="W52" s="165">
        <v>1</v>
      </c>
      <c r="X52" s="5">
        <v>7</v>
      </c>
      <c r="Y52" s="66">
        <f>W52+X52</f>
        <v>8</v>
      </c>
      <c r="Z52" s="168">
        <v>39</v>
      </c>
      <c r="AA52" s="6">
        <v>39</v>
      </c>
      <c r="AB52" s="66">
        <f>Z52+AA52</f>
        <v>78</v>
      </c>
      <c r="AC52" s="148">
        <v>2</v>
      </c>
      <c r="AD52" s="6">
        <v>2</v>
      </c>
      <c r="AE52" s="66">
        <f>AC52+AD52</f>
        <v>4</v>
      </c>
      <c r="AF52" s="170">
        <v>14</v>
      </c>
      <c r="AG52" s="6">
        <v>14</v>
      </c>
      <c r="AH52" s="66">
        <f>AF52+AG52</f>
        <v>28</v>
      </c>
      <c r="AI52" s="154">
        <v>17</v>
      </c>
      <c r="AJ52" s="6">
        <v>20</v>
      </c>
      <c r="AK52" s="66">
        <f>AI52+AJ52</f>
        <v>37</v>
      </c>
      <c r="AL52" s="172">
        <v>7</v>
      </c>
      <c r="AM52" s="6">
        <v>6</v>
      </c>
      <c r="AN52" s="66">
        <f>AL52+AM52</f>
        <v>13</v>
      </c>
      <c r="AO52" s="149">
        <v>15</v>
      </c>
      <c r="AP52" s="6">
        <v>28</v>
      </c>
      <c r="AQ52" s="66">
        <f>AO52+AP52</f>
        <v>43</v>
      </c>
      <c r="AR52" s="174">
        <v>14</v>
      </c>
      <c r="AS52" s="6">
        <v>28</v>
      </c>
      <c r="AT52" s="66">
        <f>AR52+AS52</f>
        <v>42</v>
      </c>
      <c r="AU52" s="72">
        <f>B52+E52+H52+K52+N52+Q52+T52+W52+Z52+AC52+AF52+AI52+AL52+AO52+AR52</f>
        <v>232</v>
      </c>
      <c r="AV52" s="72">
        <f>C52+F52+I52+L52+O52+R52+U52+X52+AA52+AD52+AG52+AJ52+AM52+AP52+AS52</f>
        <v>294</v>
      </c>
      <c r="AW52" s="72">
        <f>D52+G52+J52+M52+P52+S52+V52+Y52+AB52+AE52+AH52+AK52+AN52+AQ52+AT52</f>
        <v>526</v>
      </c>
      <c r="AX52" s="35">
        <v>41</v>
      </c>
    </row>
    <row r="53" spans="1:50" ht="18" thickBot="1">
      <c r="A53" s="97" t="s">
        <v>189</v>
      </c>
      <c r="B53" s="148">
        <v>1</v>
      </c>
      <c r="C53" s="56">
        <v>16</v>
      </c>
      <c r="D53" s="66">
        <f>B53+C53</f>
        <v>17</v>
      </c>
      <c r="E53" s="153">
        <v>48</v>
      </c>
      <c r="F53" s="5">
        <v>47</v>
      </c>
      <c r="G53" s="66">
        <f>E53+F53</f>
        <v>95</v>
      </c>
      <c r="H53" s="155">
        <v>1</v>
      </c>
      <c r="I53" s="34">
        <v>3</v>
      </c>
      <c r="J53" s="66">
        <f>H53+I53</f>
        <v>4</v>
      </c>
      <c r="K53" s="157">
        <v>20</v>
      </c>
      <c r="L53" s="5">
        <v>26</v>
      </c>
      <c r="M53" s="66">
        <f>K53+L53</f>
        <v>46</v>
      </c>
      <c r="N53" s="159">
        <v>26</v>
      </c>
      <c r="O53" s="5">
        <v>33</v>
      </c>
      <c r="P53" s="66">
        <f>N53+O53</f>
        <v>59</v>
      </c>
      <c r="Q53" s="161">
        <v>24</v>
      </c>
      <c r="R53" s="5">
        <v>29</v>
      </c>
      <c r="S53" s="66">
        <f>Q53+R53</f>
        <v>53</v>
      </c>
      <c r="T53" s="153">
        <v>22</v>
      </c>
      <c r="U53" s="5">
        <v>33</v>
      </c>
      <c r="V53" s="66">
        <f>T53+U53</f>
        <v>55</v>
      </c>
      <c r="W53" s="165">
        <v>1</v>
      </c>
      <c r="X53" s="5">
        <v>7</v>
      </c>
      <c r="Y53" s="66">
        <f>W53+X53</f>
        <v>8</v>
      </c>
      <c r="Z53" s="167">
        <v>28</v>
      </c>
      <c r="AA53" s="6">
        <v>26</v>
      </c>
      <c r="AB53" s="66">
        <f>Z53+AA53</f>
        <v>54</v>
      </c>
      <c r="AC53" s="148">
        <v>2</v>
      </c>
      <c r="AD53" s="6">
        <v>2</v>
      </c>
      <c r="AE53" s="66">
        <f>AC53+AD53</f>
        <v>4</v>
      </c>
      <c r="AF53" s="169">
        <v>14</v>
      </c>
      <c r="AG53" s="6">
        <v>15</v>
      </c>
      <c r="AH53" s="66">
        <f>AF53+AG53</f>
        <v>29</v>
      </c>
      <c r="AI53" s="153">
        <v>18</v>
      </c>
      <c r="AJ53" s="6">
        <v>5</v>
      </c>
      <c r="AK53" s="66">
        <f>AI53+AJ53</f>
        <v>23</v>
      </c>
      <c r="AL53" s="171">
        <v>14</v>
      </c>
      <c r="AM53" s="6">
        <v>18</v>
      </c>
      <c r="AN53" s="66">
        <f>AL53+AM53</f>
        <v>32</v>
      </c>
      <c r="AO53" s="148">
        <v>5</v>
      </c>
      <c r="AP53" s="6">
        <v>19</v>
      </c>
      <c r="AQ53" s="66">
        <f>AO53+AP53</f>
        <v>24</v>
      </c>
      <c r="AR53" s="173">
        <v>1</v>
      </c>
      <c r="AS53" s="6">
        <v>25</v>
      </c>
      <c r="AT53" s="66">
        <f>AR53+AS53</f>
        <v>26</v>
      </c>
      <c r="AU53" s="72">
        <f>B53+E53+H53+K53+N53+Q53+T53+W53+Z53+AC53+AF53+AI53+AL53+AO53+AR53</f>
        <v>225</v>
      </c>
      <c r="AV53" s="72">
        <f>C53+F53+I53+L53+O53+R53+U53+X53+AA53+AD53+AG53+AJ53+AM53+AP53+AS53</f>
        <v>304</v>
      </c>
      <c r="AW53" s="72">
        <f>D53+G53+J53+M53+P53+S53+V53+Y53+AB53+AE53+AH53+AK53+AN53+AQ53+AT53</f>
        <v>529</v>
      </c>
      <c r="AX53" s="35">
        <v>42</v>
      </c>
    </row>
    <row r="54" spans="1:50" ht="18" thickBot="1">
      <c r="A54" s="97" t="s">
        <v>173</v>
      </c>
      <c r="B54" s="148">
        <v>1</v>
      </c>
      <c r="C54" s="56">
        <v>7</v>
      </c>
      <c r="D54" s="66">
        <f>B54+C54</f>
        <v>8</v>
      </c>
      <c r="E54" s="153">
        <v>22</v>
      </c>
      <c r="F54" s="5">
        <v>43</v>
      </c>
      <c r="G54" s="66">
        <f>E54+F54</f>
        <v>65</v>
      </c>
      <c r="H54" s="155">
        <v>1</v>
      </c>
      <c r="I54" s="34">
        <v>3</v>
      </c>
      <c r="J54" s="66">
        <f>H54+I54</f>
        <v>4</v>
      </c>
      <c r="K54" s="157">
        <v>37</v>
      </c>
      <c r="L54" s="5">
        <v>25</v>
      </c>
      <c r="M54" s="66">
        <f>K54+L54</f>
        <v>62</v>
      </c>
      <c r="N54" s="159">
        <v>18</v>
      </c>
      <c r="O54" s="5">
        <v>20</v>
      </c>
      <c r="P54" s="66">
        <f>N54+O54</f>
        <v>38</v>
      </c>
      <c r="Q54" s="161">
        <v>9</v>
      </c>
      <c r="R54" s="5">
        <v>16</v>
      </c>
      <c r="S54" s="66">
        <f>Q54+R54</f>
        <v>25</v>
      </c>
      <c r="T54" s="153">
        <v>49</v>
      </c>
      <c r="U54" s="5">
        <v>51</v>
      </c>
      <c r="V54" s="66">
        <f>T54+U54</f>
        <v>100</v>
      </c>
      <c r="W54" s="165">
        <v>1</v>
      </c>
      <c r="X54" s="5">
        <v>7</v>
      </c>
      <c r="Y54" s="66">
        <f>W54+X54</f>
        <v>8</v>
      </c>
      <c r="Z54" s="167">
        <v>35</v>
      </c>
      <c r="AA54" s="6">
        <v>24</v>
      </c>
      <c r="AB54" s="66">
        <f>Z54+AA54</f>
        <v>59</v>
      </c>
      <c r="AC54" s="148">
        <v>2</v>
      </c>
      <c r="AD54" s="6">
        <v>2</v>
      </c>
      <c r="AE54" s="66">
        <f>AC54+AD54</f>
        <v>4</v>
      </c>
      <c r="AF54" s="169">
        <v>14</v>
      </c>
      <c r="AG54" s="6">
        <v>14</v>
      </c>
      <c r="AH54" s="66">
        <f>AF54+AG54</f>
        <v>28</v>
      </c>
      <c r="AI54" s="153">
        <v>14</v>
      </c>
      <c r="AJ54" s="6">
        <v>16</v>
      </c>
      <c r="AK54" s="66">
        <f>AI54+AJ54</f>
        <v>30</v>
      </c>
      <c r="AL54" s="171">
        <v>19</v>
      </c>
      <c r="AM54" s="6">
        <v>27</v>
      </c>
      <c r="AN54" s="66">
        <f>AL54+AM54</f>
        <v>46</v>
      </c>
      <c r="AO54" s="148">
        <v>6</v>
      </c>
      <c r="AP54" s="6">
        <v>21</v>
      </c>
      <c r="AQ54" s="66">
        <f>AO54+AP54</f>
        <v>27</v>
      </c>
      <c r="AR54" s="173">
        <v>7</v>
      </c>
      <c r="AS54" s="6">
        <v>18</v>
      </c>
      <c r="AT54" s="66">
        <f>AR54+AS54</f>
        <v>25</v>
      </c>
      <c r="AU54" s="72">
        <f>B54+E54+H54+K54+N54+Q54+T54+W54+Z54+AC54+AF54+AI54+AL54+AO54+AR54</f>
        <v>235</v>
      </c>
      <c r="AV54" s="72">
        <f>C54+F54+I54+L54+O54+R54+U54+X54+AA54+AD54+AG54+AJ54+AM54+AP54+AS54</f>
        <v>294</v>
      </c>
      <c r="AW54" s="72">
        <f>D54+G54+J54+M54+P54+S54+V54+Y54+AB54+AE54+AH54+AK54+AN54+AQ54+AT54</f>
        <v>529</v>
      </c>
      <c r="AX54" s="35">
        <v>42</v>
      </c>
    </row>
    <row r="55" spans="1:50" ht="18" thickBot="1">
      <c r="A55" s="97" t="s">
        <v>216</v>
      </c>
      <c r="B55" s="148">
        <v>10</v>
      </c>
      <c r="C55" s="56">
        <v>21</v>
      </c>
      <c r="D55" s="66">
        <f>B55+C55</f>
        <v>31</v>
      </c>
      <c r="E55" s="153">
        <v>49</v>
      </c>
      <c r="F55" s="5">
        <v>27</v>
      </c>
      <c r="G55" s="66">
        <f>E55+F55</f>
        <v>76</v>
      </c>
      <c r="H55" s="155">
        <v>1</v>
      </c>
      <c r="I55" s="34">
        <v>3</v>
      </c>
      <c r="J55" s="66">
        <f>H55+I55</f>
        <v>4</v>
      </c>
      <c r="K55" s="157">
        <v>23</v>
      </c>
      <c r="L55" s="5">
        <v>3</v>
      </c>
      <c r="M55" s="66">
        <f>K55+L55</f>
        <v>26</v>
      </c>
      <c r="N55" s="159">
        <v>22</v>
      </c>
      <c r="O55" s="5">
        <v>31</v>
      </c>
      <c r="P55" s="66">
        <f>N55+O55</f>
        <v>53</v>
      </c>
      <c r="Q55" s="161">
        <v>10</v>
      </c>
      <c r="R55" s="5">
        <v>2</v>
      </c>
      <c r="S55" s="66">
        <f>Q55+R55</f>
        <v>12</v>
      </c>
      <c r="T55" s="153">
        <v>40</v>
      </c>
      <c r="U55" s="5">
        <v>46</v>
      </c>
      <c r="V55" s="66">
        <f>T55+U55</f>
        <v>86</v>
      </c>
      <c r="W55" s="165">
        <v>1</v>
      </c>
      <c r="X55" s="5">
        <v>7</v>
      </c>
      <c r="Y55" s="66">
        <f>W55+X55</f>
        <v>8</v>
      </c>
      <c r="Z55" s="167">
        <v>31</v>
      </c>
      <c r="AA55" s="6">
        <v>28</v>
      </c>
      <c r="AB55" s="66">
        <f>Z55+AA55</f>
        <v>59</v>
      </c>
      <c r="AC55" s="148">
        <v>2</v>
      </c>
      <c r="AD55" s="6">
        <v>2</v>
      </c>
      <c r="AE55" s="66">
        <f>AC55+AD55</f>
        <v>4</v>
      </c>
      <c r="AF55" s="169">
        <v>14</v>
      </c>
      <c r="AG55" s="6">
        <v>14</v>
      </c>
      <c r="AH55" s="66">
        <f>AF55+AG55</f>
        <v>28</v>
      </c>
      <c r="AI55" s="153">
        <v>18</v>
      </c>
      <c r="AJ55" s="6">
        <v>27</v>
      </c>
      <c r="AK55" s="66">
        <f>AI55+AJ55</f>
        <v>45</v>
      </c>
      <c r="AL55" s="171">
        <v>21</v>
      </c>
      <c r="AM55" s="6">
        <v>3</v>
      </c>
      <c r="AN55" s="66">
        <f>AL55+AM55</f>
        <v>24</v>
      </c>
      <c r="AO55" s="148">
        <v>16</v>
      </c>
      <c r="AP55" s="6">
        <v>25</v>
      </c>
      <c r="AQ55" s="66">
        <f>AO55+AP55</f>
        <v>41</v>
      </c>
      <c r="AR55" s="173">
        <v>13</v>
      </c>
      <c r="AS55" s="6">
        <v>24</v>
      </c>
      <c r="AT55" s="66">
        <f>AR55+AS55</f>
        <v>37</v>
      </c>
      <c r="AU55" s="72">
        <f>B55+E55+H55+K55+N55+Q55+T55+W55+Z55+AC55+AF55+AI55+AL55+AO55+AR55</f>
        <v>271</v>
      </c>
      <c r="AV55" s="72">
        <f>C55+F55+I55+L55+O55+R55+U55+X55+AA55+AD55+AG55+AJ55+AM55+AP55+AS55</f>
        <v>263</v>
      </c>
      <c r="AW55" s="72">
        <f>D55+G55+J55+M55+P55+S55+V55+Y55+AB55+AE55+AH55+AK55+AN55+AQ55+AT55</f>
        <v>534</v>
      </c>
      <c r="AX55" s="35">
        <v>43</v>
      </c>
    </row>
    <row r="56" spans="1:50" ht="18" thickBot="1">
      <c r="A56" s="97" t="s">
        <v>190</v>
      </c>
      <c r="B56" s="148">
        <v>1</v>
      </c>
      <c r="C56" s="56">
        <v>16</v>
      </c>
      <c r="D56" s="66">
        <f>B56+C56</f>
        <v>17</v>
      </c>
      <c r="E56" s="153">
        <v>16</v>
      </c>
      <c r="F56" s="5">
        <v>32</v>
      </c>
      <c r="G56" s="66">
        <f>E56+F56</f>
        <v>48</v>
      </c>
      <c r="H56" s="155">
        <v>1</v>
      </c>
      <c r="I56" s="34">
        <v>3</v>
      </c>
      <c r="J56" s="66">
        <f>H56+I56</f>
        <v>4</v>
      </c>
      <c r="K56" s="157">
        <v>19</v>
      </c>
      <c r="L56" s="5">
        <v>1</v>
      </c>
      <c r="M56" s="66">
        <f>K56+L56</f>
        <v>20</v>
      </c>
      <c r="N56" s="159">
        <v>34</v>
      </c>
      <c r="O56" s="5">
        <v>41</v>
      </c>
      <c r="P56" s="66">
        <f>N56+O56</f>
        <v>75</v>
      </c>
      <c r="Q56" s="163">
        <v>26</v>
      </c>
      <c r="R56" s="5">
        <v>45</v>
      </c>
      <c r="S56" s="66">
        <f>Q56+R56</f>
        <v>71</v>
      </c>
      <c r="T56" s="164">
        <v>48</v>
      </c>
      <c r="U56" s="5">
        <v>47</v>
      </c>
      <c r="V56" s="66">
        <f>T56+U56</f>
        <v>95</v>
      </c>
      <c r="W56" s="165">
        <v>1</v>
      </c>
      <c r="X56" s="5">
        <v>7</v>
      </c>
      <c r="Y56" s="66">
        <f>W56+X56</f>
        <v>8</v>
      </c>
      <c r="Z56" s="167">
        <v>33</v>
      </c>
      <c r="AA56" s="6">
        <v>43</v>
      </c>
      <c r="AB56" s="66">
        <f>Z56+AA56</f>
        <v>76</v>
      </c>
      <c r="AC56" s="148">
        <v>2</v>
      </c>
      <c r="AD56" s="6">
        <v>2</v>
      </c>
      <c r="AE56" s="66">
        <f>AC56+AD56</f>
        <v>4</v>
      </c>
      <c r="AF56" s="169">
        <v>14</v>
      </c>
      <c r="AG56" s="6">
        <v>14</v>
      </c>
      <c r="AH56" s="66">
        <f>AF56+AG56</f>
        <v>28</v>
      </c>
      <c r="AI56" s="153">
        <v>10</v>
      </c>
      <c r="AJ56" s="6">
        <v>10</v>
      </c>
      <c r="AK56" s="66">
        <f>AI56+AJ56</f>
        <v>20</v>
      </c>
      <c r="AL56" s="171">
        <v>20</v>
      </c>
      <c r="AM56" s="6">
        <v>4</v>
      </c>
      <c r="AN56" s="66">
        <f>AL56+AM56</f>
        <v>24</v>
      </c>
      <c r="AO56" s="148">
        <v>2</v>
      </c>
      <c r="AP56" s="6">
        <v>17</v>
      </c>
      <c r="AQ56" s="66">
        <f>AO56+AP56</f>
        <v>19</v>
      </c>
      <c r="AR56" s="175">
        <v>15</v>
      </c>
      <c r="AS56" s="6">
        <v>29</v>
      </c>
      <c r="AT56" s="66">
        <f>AR56+AS56</f>
        <v>44</v>
      </c>
      <c r="AU56" s="72">
        <f>B56+E56+H56+K56+N56+Q56+T56+W56+Z56+AC56+AF56+AI56+AL56+AO56+AR56</f>
        <v>242</v>
      </c>
      <c r="AV56" s="72">
        <f>C56+F56+I56+L56+O56+R56+U56+X56+AA56+AD56+AG56+AJ56+AM56+AP56+AS56</f>
        <v>311</v>
      </c>
      <c r="AW56" s="72">
        <f>D56+G56+J56+M56+P56+S56+V56+Y56+AB56+AE56+AH56+AK56+AN56+AQ56+AT56</f>
        <v>553</v>
      </c>
      <c r="AX56" s="35">
        <v>44</v>
      </c>
    </row>
    <row r="57" spans="1:50" ht="18" thickBot="1">
      <c r="A57" s="97" t="s">
        <v>200</v>
      </c>
      <c r="B57" s="148">
        <v>1</v>
      </c>
      <c r="C57" s="56">
        <v>16</v>
      </c>
      <c r="D57" s="66">
        <f>B57+C57</f>
        <v>17</v>
      </c>
      <c r="E57" s="153">
        <v>31</v>
      </c>
      <c r="F57" s="5">
        <v>19</v>
      </c>
      <c r="G57" s="66">
        <f>E57+F57</f>
        <v>50</v>
      </c>
      <c r="H57" s="155">
        <v>1</v>
      </c>
      <c r="I57" s="34">
        <v>3</v>
      </c>
      <c r="J57" s="66">
        <f>H57+I57</f>
        <v>4</v>
      </c>
      <c r="K57" s="157">
        <v>32</v>
      </c>
      <c r="L57" s="5">
        <v>32</v>
      </c>
      <c r="M57" s="66">
        <f>K57+L57</f>
        <v>64</v>
      </c>
      <c r="N57" s="159">
        <v>23</v>
      </c>
      <c r="O57" s="5">
        <v>39</v>
      </c>
      <c r="P57" s="66">
        <f>N57+O57</f>
        <v>62</v>
      </c>
      <c r="Q57" s="161">
        <v>39</v>
      </c>
      <c r="R57" s="5">
        <v>49</v>
      </c>
      <c r="S57" s="66">
        <f>Q57+R57</f>
        <v>88</v>
      </c>
      <c r="T57" s="153">
        <v>36</v>
      </c>
      <c r="U57" s="5">
        <v>14</v>
      </c>
      <c r="V57" s="66">
        <f>T57+U57</f>
        <v>50</v>
      </c>
      <c r="W57" s="165">
        <v>1</v>
      </c>
      <c r="X57" s="5">
        <v>7</v>
      </c>
      <c r="Y57" s="66">
        <f>W57+X57</f>
        <v>8</v>
      </c>
      <c r="Z57" s="167">
        <v>10</v>
      </c>
      <c r="AA57" s="6">
        <v>9</v>
      </c>
      <c r="AB57" s="66">
        <f>Z57+AA57</f>
        <v>19</v>
      </c>
      <c r="AC57" s="148">
        <v>2</v>
      </c>
      <c r="AD57" s="6">
        <v>2</v>
      </c>
      <c r="AE57" s="66">
        <f>AC57+AD57</f>
        <v>4</v>
      </c>
      <c r="AF57" s="169">
        <v>14</v>
      </c>
      <c r="AG57" s="6">
        <v>14</v>
      </c>
      <c r="AH57" s="66">
        <f>AF57+AG57</f>
        <v>28</v>
      </c>
      <c r="AI57" s="153">
        <v>17</v>
      </c>
      <c r="AJ57" s="6">
        <v>20</v>
      </c>
      <c r="AK57" s="66">
        <f>AI57+AJ57</f>
        <v>37</v>
      </c>
      <c r="AL57" s="171">
        <v>26</v>
      </c>
      <c r="AM57" s="6">
        <v>34</v>
      </c>
      <c r="AN57" s="66">
        <f>AL57+AM57</f>
        <v>60</v>
      </c>
      <c r="AO57" s="148">
        <v>22</v>
      </c>
      <c r="AP57" s="6">
        <v>25</v>
      </c>
      <c r="AQ57" s="66">
        <f>AO57+AP57</f>
        <v>47</v>
      </c>
      <c r="AR57" s="173">
        <v>20</v>
      </c>
      <c r="AS57" s="6">
        <v>34</v>
      </c>
      <c r="AT57" s="66">
        <f>AR57+AS57</f>
        <v>54</v>
      </c>
      <c r="AU57" s="72">
        <f>B57+E57+H57+K57+N57+Q57+T57+W57+Z57+AC57+AF57+AI57+AL57+AO57+AR57</f>
        <v>275</v>
      </c>
      <c r="AV57" s="72">
        <f>C57+F57+I57+L57+O57+R57+U57+X57+AA57+AD57+AG57+AJ57+AM57+AP57+AS57</f>
        <v>317</v>
      </c>
      <c r="AW57" s="72">
        <f>D57+G57+J57+M57+P57+S57+V57+Y57+AB57+AE57+AH57+AK57+AN57+AQ57+AT57</f>
        <v>592</v>
      </c>
      <c r="AX57" s="35">
        <v>45</v>
      </c>
    </row>
    <row r="58" spans="1:50" ht="18" thickBot="1">
      <c r="A58" s="94" t="s">
        <v>215</v>
      </c>
      <c r="B58" s="149">
        <v>8</v>
      </c>
      <c r="C58" s="56">
        <v>22</v>
      </c>
      <c r="D58" s="66">
        <f>B58+C58</f>
        <v>30</v>
      </c>
      <c r="E58" s="154">
        <v>6</v>
      </c>
      <c r="F58" s="5">
        <v>21</v>
      </c>
      <c r="G58" s="66">
        <f>E58+F58</f>
        <v>27</v>
      </c>
      <c r="H58" s="156">
        <v>6</v>
      </c>
      <c r="I58" s="34">
        <v>7</v>
      </c>
      <c r="J58" s="66">
        <f>H58+I58</f>
        <v>13</v>
      </c>
      <c r="K58" s="158">
        <v>47</v>
      </c>
      <c r="L58" s="5">
        <v>43</v>
      </c>
      <c r="M58" s="66">
        <f>K58+L58</f>
        <v>90</v>
      </c>
      <c r="N58" s="160">
        <v>36</v>
      </c>
      <c r="O58" s="5">
        <v>42</v>
      </c>
      <c r="P58" s="66">
        <f>N58+O58</f>
        <v>78</v>
      </c>
      <c r="Q58" s="162">
        <v>42</v>
      </c>
      <c r="R58" s="5">
        <v>50</v>
      </c>
      <c r="S58" s="66">
        <f>Q58+R58</f>
        <v>92</v>
      </c>
      <c r="T58" s="154">
        <v>32</v>
      </c>
      <c r="U58" s="5">
        <v>31</v>
      </c>
      <c r="V58" s="66">
        <f>T58+U58</f>
        <v>63</v>
      </c>
      <c r="W58" s="165">
        <v>4</v>
      </c>
      <c r="X58" s="5">
        <v>9</v>
      </c>
      <c r="Y58" s="66">
        <f>W58+X58</f>
        <v>13</v>
      </c>
      <c r="Z58" s="168">
        <v>29</v>
      </c>
      <c r="AA58" s="6">
        <v>37</v>
      </c>
      <c r="AB58" s="66">
        <f>Z58+AA58</f>
        <v>66</v>
      </c>
      <c r="AC58" s="148">
        <v>2</v>
      </c>
      <c r="AD58" s="6">
        <v>2</v>
      </c>
      <c r="AE58" s="66">
        <f>AC58+AD58</f>
        <v>4</v>
      </c>
      <c r="AF58" s="170">
        <v>14</v>
      </c>
      <c r="AG58" s="6">
        <v>14</v>
      </c>
      <c r="AH58" s="66">
        <f>AF58+AG58</f>
        <v>28</v>
      </c>
      <c r="AI58" s="154">
        <v>10</v>
      </c>
      <c r="AJ58" s="6">
        <v>28</v>
      </c>
      <c r="AK58" s="66">
        <f>AI58+AJ58</f>
        <v>38</v>
      </c>
      <c r="AL58" s="172">
        <v>20</v>
      </c>
      <c r="AM58" s="6">
        <v>14</v>
      </c>
      <c r="AN58" s="66">
        <f>AL58+AM58</f>
        <v>34</v>
      </c>
      <c r="AO58" s="149">
        <v>1</v>
      </c>
      <c r="AP58" s="6">
        <v>13</v>
      </c>
      <c r="AQ58" s="66">
        <f>AO58+AP58</f>
        <v>14</v>
      </c>
      <c r="AR58" s="174">
        <v>1</v>
      </c>
      <c r="AS58" s="6">
        <v>4</v>
      </c>
      <c r="AT58" s="66">
        <f>AR58+AS58</f>
        <v>5</v>
      </c>
      <c r="AU58" s="72">
        <f>B58+E58+H58+K58+N58+Q58+T58+W58+Z58+AC58+AF58+AI58+AL58+AO58+AR58</f>
        <v>258</v>
      </c>
      <c r="AV58" s="72">
        <f>C58+F58+I58+L58+O58+R58+U58+X58+AA58+AD58+AG58+AJ58+AM58+AP58+AS58</f>
        <v>337</v>
      </c>
      <c r="AW58" s="72">
        <f>D58+G58+J58+M58+P58+S58+V58+Y58+AB58+AE58+AH58+AK58+AN58+AQ58+AT58</f>
        <v>595</v>
      </c>
      <c r="AX58" s="35">
        <v>46</v>
      </c>
    </row>
  </sheetData>
  <autoFilter ref="A7:AX7">
    <sortState ref="A8:AX58">
      <sortCondition ref="AX7"/>
    </sortState>
  </autoFilter>
  <mergeCells count="17">
    <mergeCell ref="AX5:AX6"/>
    <mergeCell ref="AF5:AH5"/>
    <mergeCell ref="AI5:AK5"/>
    <mergeCell ref="AL5:AN5"/>
    <mergeCell ref="AO5:AQ5"/>
    <mergeCell ref="AR5:AT5"/>
    <mergeCell ref="AC5:AE5"/>
    <mergeCell ref="A5:A6"/>
    <mergeCell ref="B5:D5"/>
    <mergeCell ref="E5:G5"/>
    <mergeCell ref="H5:J5"/>
    <mergeCell ref="K5:M5"/>
    <mergeCell ref="N5:P5"/>
    <mergeCell ref="Q5:S5"/>
    <mergeCell ref="T5:V5"/>
    <mergeCell ref="W5:Y5"/>
    <mergeCell ref="Z5:AB5"/>
  </mergeCells>
  <conditionalFormatting sqref="AF11:AG11 AT9 AF14:AG14 AF17:AG17 AF20:AG20 AI11:AJ11 AI14:AJ14 AI17:AJ17 AI20:AJ20 AM9:AN9 AM11:AN11 AL16 AL22 AL18 AL14 AL20 AQ9 AQ11 AQ13 AQ19 AQ21 AE8:AT8 AL15:AM15 AL10:AT10 AL12:AT12 AO14:AS14 AO16:AS16 AO18:AS18 AO22:AQ22 AQ17 AO20:AQ20 AR20:AS22 AT11 AP15:AQ15 AK9:AK58 AH9:AH58 AE9:AE58 AF23:AG58 AI23:AJ58 AT13:AT58 Z8:AD58 AM13:AN58 AQ23:AQ58 AU8:AW58">
    <cfRule type="dataBar" priority="1079">
      <dataBar>
        <cfvo type="min" val="0"/>
        <cfvo type="max" val="0"/>
        <color rgb="FF92D050"/>
      </dataBar>
    </cfRule>
  </conditionalFormatting>
  <conditionalFormatting sqref="Q8:S58">
    <cfRule type="dataBar" priority="1078">
      <dataBar>
        <cfvo type="min" val="0"/>
        <cfvo type="max" val="0"/>
        <color rgb="FFFF555A"/>
      </dataBar>
    </cfRule>
  </conditionalFormatting>
  <conditionalFormatting sqref="E8:G8 F9:G58">
    <cfRule type="dataBar" priority="1077">
      <dataBar>
        <cfvo type="min" val="0"/>
        <cfvo type="max" val="0"/>
        <color rgb="FF638EC6"/>
      </dataBar>
    </cfRule>
  </conditionalFormatting>
  <conditionalFormatting sqref="H8:J58">
    <cfRule type="dataBar" priority="1076">
      <dataBar>
        <cfvo type="min" val="0"/>
        <cfvo type="max" val="0"/>
        <color rgb="FFFF555A"/>
      </dataBar>
    </cfRule>
  </conditionalFormatting>
  <conditionalFormatting sqref="K8:M58">
    <cfRule type="dataBar" priority="1075">
      <dataBar>
        <cfvo type="min" val="0"/>
        <cfvo type="max" val="0"/>
        <color rgb="FF63C384"/>
      </dataBar>
    </cfRule>
  </conditionalFormatting>
  <conditionalFormatting sqref="B8:C58">
    <cfRule type="dataBar" priority="1074">
      <dataBar>
        <cfvo type="min" val="0"/>
        <cfvo type="max" val="0"/>
        <color rgb="FF638EC6"/>
      </dataBar>
    </cfRule>
  </conditionalFormatting>
  <conditionalFormatting sqref="E8:G8 F9:G58">
    <cfRule type="dataBar" priority="1072">
      <dataBar>
        <cfvo type="min" val="0"/>
        <cfvo type="max" val="0"/>
        <color rgb="FFD6007B"/>
      </dataBar>
    </cfRule>
  </conditionalFormatting>
  <conditionalFormatting sqref="H8:J58">
    <cfRule type="dataBar" priority="1070">
      <dataBar>
        <cfvo type="min" val="0"/>
        <cfvo type="max" val="0"/>
        <color rgb="FF008AEF"/>
      </dataBar>
    </cfRule>
  </conditionalFormatting>
  <conditionalFormatting sqref="K8:M58">
    <cfRule type="dataBar" priority="1068">
      <dataBar>
        <cfvo type="min" val="0"/>
        <cfvo type="max" val="0"/>
        <color rgb="FFFFB628"/>
      </dataBar>
    </cfRule>
  </conditionalFormatting>
  <conditionalFormatting sqref="N8:P58">
    <cfRule type="dataBar" priority="1066">
      <dataBar>
        <cfvo type="min" val="0"/>
        <cfvo type="max" val="0"/>
        <color rgb="FF008AEF"/>
      </dataBar>
    </cfRule>
  </conditionalFormatting>
  <conditionalFormatting sqref="T8:V58">
    <cfRule type="dataBar" priority="1063">
      <dataBar>
        <cfvo type="min" val="0"/>
        <cfvo type="max" val="0"/>
        <color rgb="FFD6007B"/>
      </dataBar>
    </cfRule>
  </conditionalFormatting>
  <conditionalFormatting sqref="W8:Y58">
    <cfRule type="dataBar" priority="1061">
      <dataBar>
        <cfvo type="min" val="0"/>
        <cfvo type="max" val="0"/>
        <color rgb="FF92D050"/>
      </dataBar>
    </cfRule>
  </conditionalFormatting>
  <conditionalFormatting sqref="B8:C58">
    <cfRule type="dataBar" priority="1060">
      <dataBar>
        <cfvo type="min" val="0"/>
        <cfvo type="max" val="0"/>
        <color rgb="FF008AEF"/>
      </dataBar>
    </cfRule>
  </conditionalFormatting>
  <conditionalFormatting sqref="H8:J58">
    <cfRule type="dataBar" priority="1059">
      <dataBar>
        <cfvo type="min" val="0"/>
        <cfvo type="max" val="0"/>
        <color rgb="FFD6007B"/>
      </dataBar>
    </cfRule>
  </conditionalFormatting>
  <conditionalFormatting sqref="K8:M58">
    <cfRule type="dataBar" priority="1058">
      <dataBar>
        <cfvo type="min" val="0"/>
        <cfvo type="max" val="0"/>
        <color rgb="FF638EC6"/>
      </dataBar>
    </cfRule>
  </conditionalFormatting>
  <conditionalFormatting sqref="N8:P58">
    <cfRule type="dataBar" priority="1057">
      <dataBar>
        <cfvo type="min" val="0"/>
        <cfvo type="max" val="0"/>
        <color rgb="FF63C384"/>
      </dataBar>
    </cfRule>
  </conditionalFormatting>
  <conditionalFormatting sqref="Q8:S58">
    <cfRule type="dataBar" priority="1056">
      <dataBar>
        <cfvo type="min" val="0"/>
        <cfvo type="max" val="0"/>
        <color rgb="FFFFB628"/>
      </dataBar>
    </cfRule>
  </conditionalFormatting>
  <conditionalFormatting sqref="T8:V58">
    <cfRule type="dataBar" priority="1055">
      <dataBar>
        <cfvo type="min" val="0"/>
        <cfvo type="max" val="0"/>
        <color rgb="FF638EC6"/>
      </dataBar>
    </cfRule>
  </conditionalFormatting>
  <conditionalFormatting sqref="W8:Y58">
    <cfRule type="dataBar" priority="1054">
      <dataBar>
        <cfvo type="min" val="0"/>
        <cfvo type="max" val="0"/>
        <color rgb="FF63C384"/>
      </dataBar>
    </cfRule>
  </conditionalFormatting>
  <conditionalFormatting sqref="Q9:S58">
    <cfRule type="dataBar" priority="1051">
      <dataBar>
        <cfvo type="min" val="0"/>
        <cfvo type="max" val="0"/>
        <color rgb="FFFF555A"/>
      </dataBar>
    </cfRule>
  </conditionalFormatting>
  <conditionalFormatting sqref="E9:G58">
    <cfRule type="dataBar" priority="1050">
      <dataBar>
        <cfvo type="min" val="0"/>
        <cfvo type="max" val="0"/>
        <color rgb="FF638EC6"/>
      </dataBar>
    </cfRule>
  </conditionalFormatting>
  <conditionalFormatting sqref="H9:J58">
    <cfRule type="dataBar" priority="1049">
      <dataBar>
        <cfvo type="min" val="0"/>
        <cfvo type="max" val="0"/>
        <color rgb="FFFF555A"/>
      </dataBar>
    </cfRule>
  </conditionalFormatting>
  <conditionalFormatting sqref="K9:M58">
    <cfRule type="dataBar" priority="1048">
      <dataBar>
        <cfvo type="min" val="0"/>
        <cfvo type="max" val="0"/>
        <color rgb="FF63C384"/>
      </dataBar>
    </cfRule>
  </conditionalFormatting>
  <conditionalFormatting sqref="B9:C22 C23:C58">
    <cfRule type="dataBar" priority="1047">
      <dataBar>
        <cfvo type="min" val="0"/>
        <cfvo type="max" val="0"/>
        <color rgb="FF638EC6"/>
      </dataBar>
    </cfRule>
  </conditionalFormatting>
  <conditionalFormatting sqref="E9:G58">
    <cfRule type="dataBar" priority="1046">
      <dataBar>
        <cfvo type="min" val="0"/>
        <cfvo type="max" val="0"/>
        <color rgb="FFD6007B"/>
      </dataBar>
    </cfRule>
  </conditionalFormatting>
  <conditionalFormatting sqref="H9:J58">
    <cfRule type="dataBar" priority="1044">
      <dataBar>
        <cfvo type="min" val="0"/>
        <cfvo type="max" val="0"/>
        <color rgb="FF008AEF"/>
      </dataBar>
    </cfRule>
  </conditionalFormatting>
  <conditionalFormatting sqref="K9:M58">
    <cfRule type="dataBar" priority="1042">
      <dataBar>
        <cfvo type="min" val="0"/>
        <cfvo type="max" val="0"/>
        <color rgb="FFFFB628"/>
      </dataBar>
    </cfRule>
  </conditionalFormatting>
  <conditionalFormatting sqref="N9:P58">
    <cfRule type="dataBar" priority="1040">
      <dataBar>
        <cfvo type="min" val="0"/>
        <cfvo type="max" val="0"/>
        <color rgb="FF008AEF"/>
      </dataBar>
    </cfRule>
  </conditionalFormatting>
  <conditionalFormatting sqref="T9:V58">
    <cfRule type="dataBar" priority="1038">
      <dataBar>
        <cfvo type="min" val="0"/>
        <cfvo type="max" val="0"/>
        <color rgb="FFD6007B"/>
      </dataBar>
    </cfRule>
  </conditionalFormatting>
  <conditionalFormatting sqref="W9:Y58">
    <cfRule type="dataBar" priority="1036">
      <dataBar>
        <cfvo type="min" val="0"/>
        <cfvo type="max" val="0"/>
        <color rgb="FF92D050"/>
      </dataBar>
    </cfRule>
  </conditionalFormatting>
  <conditionalFormatting sqref="B9:C58">
    <cfRule type="dataBar" priority="1035">
      <dataBar>
        <cfvo type="min" val="0"/>
        <cfvo type="max" val="0"/>
        <color rgb="FF008AEF"/>
      </dataBar>
    </cfRule>
  </conditionalFormatting>
  <conditionalFormatting sqref="H9:J58">
    <cfRule type="dataBar" priority="1034">
      <dataBar>
        <cfvo type="min" val="0"/>
        <cfvo type="max" val="0"/>
        <color rgb="FFD6007B"/>
      </dataBar>
    </cfRule>
  </conditionalFormatting>
  <conditionalFormatting sqref="K9:M58">
    <cfRule type="dataBar" priority="1033">
      <dataBar>
        <cfvo type="min" val="0"/>
        <cfvo type="max" val="0"/>
        <color rgb="FF638EC6"/>
      </dataBar>
    </cfRule>
  </conditionalFormatting>
  <conditionalFormatting sqref="N9:P58">
    <cfRule type="dataBar" priority="1032">
      <dataBar>
        <cfvo type="min" val="0"/>
        <cfvo type="max" val="0"/>
        <color rgb="FF63C384"/>
      </dataBar>
    </cfRule>
  </conditionalFormatting>
  <conditionalFormatting sqref="Q9:S58">
    <cfRule type="dataBar" priority="1031">
      <dataBar>
        <cfvo type="min" val="0"/>
        <cfvo type="max" val="0"/>
        <color rgb="FFFFB628"/>
      </dataBar>
    </cfRule>
  </conditionalFormatting>
  <conditionalFormatting sqref="T9:V58">
    <cfRule type="dataBar" priority="1030">
      <dataBar>
        <cfvo type="min" val="0"/>
        <cfvo type="max" val="0"/>
        <color rgb="FF638EC6"/>
      </dataBar>
    </cfRule>
  </conditionalFormatting>
  <conditionalFormatting sqref="W9:Y58">
    <cfRule type="dataBar" priority="1029">
      <dataBar>
        <cfvo type="min" val="0"/>
        <cfvo type="max" val="0"/>
        <color rgb="FF63C384"/>
      </dataBar>
    </cfRule>
  </conditionalFormatting>
  <conditionalFormatting sqref="E11:G58">
    <cfRule type="dataBar" priority="1023">
      <dataBar>
        <cfvo type="min" val="0"/>
        <cfvo type="max" val="0"/>
        <color rgb="FF638EC6"/>
      </dataBar>
    </cfRule>
  </conditionalFormatting>
  <conditionalFormatting sqref="E11:G58">
    <cfRule type="dataBar" priority="1022">
      <dataBar>
        <cfvo type="min" val="0"/>
        <cfvo type="max" val="0"/>
        <color rgb="FF008AEF"/>
      </dataBar>
    </cfRule>
  </conditionalFormatting>
  <conditionalFormatting sqref="D8:D58">
    <cfRule type="dataBar" priority="1021">
      <dataBar>
        <cfvo type="min" val="0"/>
        <cfvo type="max" val="0"/>
        <color rgb="FFD6007B"/>
      </dataBar>
    </cfRule>
  </conditionalFormatting>
  <conditionalFormatting sqref="G8:G58">
    <cfRule type="dataBar" priority="1020">
      <dataBar>
        <cfvo type="min" val="0"/>
        <cfvo type="max" val="0"/>
        <color rgb="FF63C384"/>
      </dataBar>
    </cfRule>
  </conditionalFormatting>
  <conditionalFormatting sqref="G8:G58">
    <cfRule type="dataBar" priority="1019">
      <dataBar>
        <cfvo type="min" val="0"/>
        <cfvo type="max" val="0"/>
        <color rgb="FFD6007B"/>
      </dataBar>
    </cfRule>
  </conditionalFormatting>
  <conditionalFormatting sqref="J8:J58">
    <cfRule type="dataBar" priority="1018">
      <dataBar>
        <cfvo type="min" val="0"/>
        <cfvo type="max" val="0"/>
        <color rgb="FF638EC6"/>
      </dataBar>
    </cfRule>
  </conditionalFormatting>
  <conditionalFormatting sqref="J8:J58">
    <cfRule type="dataBar" priority="1017">
      <dataBar>
        <cfvo type="min" val="0"/>
        <cfvo type="max" val="0"/>
        <color rgb="FFD6007B"/>
      </dataBar>
    </cfRule>
  </conditionalFormatting>
  <conditionalFormatting sqref="J8:J58">
    <cfRule type="dataBar" priority="1016">
      <dataBar>
        <cfvo type="min" val="0"/>
        <cfvo type="max" val="0"/>
        <color rgb="FF63C384"/>
      </dataBar>
    </cfRule>
  </conditionalFormatting>
  <conditionalFormatting sqref="M8:M58">
    <cfRule type="dataBar" priority="1015">
      <dataBar>
        <cfvo type="min" val="0"/>
        <cfvo type="max" val="0"/>
        <color rgb="FFFFB628"/>
      </dataBar>
    </cfRule>
  </conditionalFormatting>
  <conditionalFormatting sqref="P8:P58">
    <cfRule type="dataBar" priority="1014">
      <dataBar>
        <cfvo type="min" val="0"/>
        <cfvo type="max" val="0"/>
        <color rgb="FF008AEF"/>
      </dataBar>
    </cfRule>
  </conditionalFormatting>
  <conditionalFormatting sqref="P8:P58">
    <cfRule type="dataBar" priority="1013">
      <dataBar>
        <cfvo type="min" val="0"/>
        <cfvo type="max" val="0"/>
        <color rgb="FFFFB628"/>
      </dataBar>
    </cfRule>
  </conditionalFormatting>
  <conditionalFormatting sqref="S8:S58">
    <cfRule type="dataBar" priority="1012">
      <dataBar>
        <cfvo type="min" val="0"/>
        <cfvo type="max" val="0"/>
        <color rgb="FFD6007B"/>
      </dataBar>
    </cfRule>
  </conditionalFormatting>
  <conditionalFormatting sqref="S8:S58">
    <cfRule type="dataBar" priority="1011">
      <dataBar>
        <cfvo type="min" val="0"/>
        <cfvo type="max" val="0"/>
        <color rgb="FFFF555A"/>
      </dataBar>
    </cfRule>
  </conditionalFormatting>
  <conditionalFormatting sqref="S8:S58">
    <cfRule type="dataBar" priority="1010">
      <dataBar>
        <cfvo type="min" val="0"/>
        <cfvo type="max" val="0"/>
        <color rgb="FF63C384"/>
      </dataBar>
    </cfRule>
  </conditionalFormatting>
  <conditionalFormatting sqref="V8:V58">
    <cfRule type="dataBar" priority="1009">
      <dataBar>
        <cfvo type="min" val="0"/>
        <cfvo type="max" val="0"/>
        <color rgb="FF008AEF"/>
      </dataBar>
    </cfRule>
  </conditionalFormatting>
  <conditionalFormatting sqref="V8:V58">
    <cfRule type="dataBar" priority="1008">
      <dataBar>
        <cfvo type="min" val="0"/>
        <cfvo type="max" val="0"/>
        <color rgb="FF63C384"/>
      </dataBar>
    </cfRule>
  </conditionalFormatting>
  <conditionalFormatting sqref="V8:V58">
    <cfRule type="dataBar" priority="1007">
      <dataBar>
        <cfvo type="min" val="0"/>
        <cfvo type="max" val="0"/>
        <color rgb="FFFFB628"/>
      </dataBar>
    </cfRule>
  </conditionalFormatting>
  <conditionalFormatting sqref="Y8:Y58">
    <cfRule type="dataBar" priority="1006">
      <dataBar>
        <cfvo type="min" val="0"/>
        <cfvo type="max" val="0"/>
        <color rgb="FFFF555A"/>
      </dataBar>
    </cfRule>
  </conditionalFormatting>
  <conditionalFormatting sqref="Y8:Y58">
    <cfRule type="dataBar" priority="1005">
      <dataBar>
        <cfvo type="min" val="0"/>
        <cfvo type="max" val="0"/>
        <color rgb="FFFFB628"/>
      </dataBar>
    </cfRule>
  </conditionalFormatting>
  <conditionalFormatting sqref="Y8:Y58">
    <cfRule type="dataBar" priority="1004">
      <dataBar>
        <cfvo type="min" val="0"/>
        <cfvo type="max" val="0"/>
        <color rgb="FFD6007B"/>
      </dataBar>
    </cfRule>
  </conditionalFormatting>
  <conditionalFormatting sqref="Y8:Y58">
    <cfRule type="dataBar" priority="1003">
      <dataBar>
        <cfvo type="min" val="0"/>
        <cfvo type="max" val="0"/>
        <color rgb="FF63C384"/>
      </dataBar>
    </cfRule>
  </conditionalFormatting>
  <conditionalFormatting sqref="B8:C58">
    <cfRule type="dataBar" priority="1001">
      <dataBar>
        <cfvo type="min" val="0"/>
        <cfvo type="max" val="0"/>
        <color rgb="FF63C384"/>
      </dataBar>
    </cfRule>
  </conditionalFormatting>
  <conditionalFormatting sqref="E8:F58">
    <cfRule type="dataBar" priority="999">
      <dataBar>
        <cfvo type="min" val="0"/>
        <cfvo type="max" val="0"/>
        <color rgb="FF638EC6"/>
      </dataBar>
    </cfRule>
  </conditionalFormatting>
  <conditionalFormatting sqref="G8:G58">
    <cfRule type="dataBar" priority="998">
      <dataBar>
        <cfvo type="min" val="0"/>
        <cfvo type="max" val="0"/>
        <color rgb="FF638EC6"/>
      </dataBar>
    </cfRule>
  </conditionalFormatting>
  <conditionalFormatting sqref="E8:F58">
    <cfRule type="dataBar" priority="997">
      <dataBar>
        <cfvo type="min" val="0"/>
        <cfvo type="max" val="0"/>
        <color rgb="FF008AEF"/>
      </dataBar>
    </cfRule>
  </conditionalFormatting>
  <conditionalFormatting sqref="E9:F22 F23:F58">
    <cfRule type="dataBar" priority="996">
      <dataBar>
        <cfvo type="min" val="0"/>
        <cfvo type="max" val="0"/>
        <color rgb="FF638EC6"/>
      </dataBar>
    </cfRule>
  </conditionalFormatting>
  <conditionalFormatting sqref="E9:F58">
    <cfRule type="dataBar" priority="995">
      <dataBar>
        <cfvo type="min" val="0"/>
        <cfvo type="max" val="0"/>
        <color rgb="FF008AEF"/>
      </dataBar>
    </cfRule>
  </conditionalFormatting>
  <conditionalFormatting sqref="E8:F58">
    <cfRule type="dataBar" priority="992">
      <dataBar>
        <cfvo type="min" val="0"/>
        <cfvo type="max" val="0"/>
        <color rgb="FF63C384"/>
      </dataBar>
    </cfRule>
  </conditionalFormatting>
  <conditionalFormatting sqref="M8:M58">
    <cfRule type="dataBar" priority="983">
      <dataBar>
        <cfvo type="min" val="0"/>
        <cfvo type="max" val="0"/>
        <color rgb="FFFF555A"/>
      </dataBar>
    </cfRule>
  </conditionalFormatting>
  <conditionalFormatting sqref="M8:M58">
    <cfRule type="dataBar" priority="982">
      <dataBar>
        <cfvo type="min" val="0"/>
        <cfvo type="max" val="0"/>
        <color rgb="FF008AEF"/>
      </dataBar>
    </cfRule>
  </conditionalFormatting>
  <conditionalFormatting sqref="M8:M58">
    <cfRule type="dataBar" priority="981">
      <dataBar>
        <cfvo type="min" val="0"/>
        <cfvo type="max" val="0"/>
        <color rgb="FFD6007B"/>
      </dataBar>
    </cfRule>
  </conditionalFormatting>
  <conditionalFormatting sqref="M8:M58">
    <cfRule type="dataBar" priority="980">
      <dataBar>
        <cfvo type="min" val="0"/>
        <cfvo type="max" val="0"/>
        <color rgb="FF638EC6"/>
      </dataBar>
    </cfRule>
  </conditionalFormatting>
  <conditionalFormatting sqref="M8:M58">
    <cfRule type="dataBar" priority="978">
      <dataBar>
        <cfvo type="min" val="0"/>
        <cfvo type="max" val="0"/>
        <color rgb="FF63C384"/>
      </dataBar>
    </cfRule>
  </conditionalFormatting>
  <conditionalFormatting sqref="P8:P58">
    <cfRule type="dataBar" priority="970">
      <dataBar>
        <cfvo type="min" val="0"/>
        <cfvo type="max" val="0"/>
        <color rgb="FF63C384"/>
      </dataBar>
    </cfRule>
  </conditionalFormatting>
  <conditionalFormatting sqref="P8:P58">
    <cfRule type="dataBar" priority="968">
      <dataBar>
        <cfvo type="min" val="0"/>
        <cfvo type="max" val="0"/>
        <color rgb="FF638EC6"/>
      </dataBar>
    </cfRule>
  </conditionalFormatting>
  <conditionalFormatting sqref="P8:P58">
    <cfRule type="dataBar" priority="966">
      <dataBar>
        <cfvo type="min" val="0"/>
        <cfvo type="max" val="0"/>
        <color rgb="FFFF555A"/>
      </dataBar>
    </cfRule>
  </conditionalFormatting>
  <conditionalFormatting sqref="P8:P58">
    <cfRule type="dataBar" priority="964">
      <dataBar>
        <cfvo type="min" val="0"/>
        <cfvo type="max" val="0"/>
        <color rgb="FFD6007B"/>
      </dataBar>
    </cfRule>
  </conditionalFormatting>
  <conditionalFormatting sqref="S8:S58">
    <cfRule type="dataBar" priority="953">
      <dataBar>
        <cfvo type="min" val="0"/>
        <cfvo type="max" val="0"/>
        <color rgb="FF008AEF"/>
      </dataBar>
    </cfRule>
  </conditionalFormatting>
  <conditionalFormatting sqref="S8:S58">
    <cfRule type="dataBar" priority="950">
      <dataBar>
        <cfvo type="min" val="0"/>
        <cfvo type="max" val="0"/>
        <color rgb="FFFFB628"/>
      </dataBar>
    </cfRule>
  </conditionalFormatting>
  <conditionalFormatting sqref="S8:S58">
    <cfRule type="dataBar" priority="947">
      <dataBar>
        <cfvo type="min" val="0"/>
        <cfvo type="max" val="0"/>
        <color rgb="FF638EC6"/>
      </dataBar>
    </cfRule>
  </conditionalFormatting>
  <conditionalFormatting sqref="V8:V58">
    <cfRule type="dataBar" priority="932">
      <dataBar>
        <cfvo type="min" val="0"/>
        <cfvo type="max" val="0"/>
        <color rgb="FFFF555A"/>
      </dataBar>
    </cfRule>
  </conditionalFormatting>
  <conditionalFormatting sqref="V8:V58">
    <cfRule type="dataBar" priority="930">
      <dataBar>
        <cfvo type="min" val="0"/>
        <cfvo type="max" val="0"/>
        <color rgb="FFD6007B"/>
      </dataBar>
    </cfRule>
  </conditionalFormatting>
  <conditionalFormatting sqref="V8:V58">
    <cfRule type="dataBar" priority="921">
      <dataBar>
        <cfvo type="min" val="0"/>
        <cfvo type="max" val="0"/>
        <color rgb="FF638EC6"/>
      </dataBar>
    </cfRule>
  </conditionalFormatting>
  <conditionalFormatting sqref="Y8:Y58">
    <cfRule type="dataBar" priority="905">
      <dataBar>
        <cfvo type="min" val="0"/>
        <cfvo type="max" val="0"/>
        <color rgb="FF638EC6"/>
      </dataBar>
    </cfRule>
  </conditionalFormatting>
  <conditionalFormatting sqref="Y8:Y58">
    <cfRule type="dataBar" priority="904">
      <dataBar>
        <cfvo type="min" val="0"/>
        <cfvo type="max" val="0"/>
        <color rgb="FF008AEF"/>
      </dataBar>
    </cfRule>
  </conditionalFormatting>
  <conditionalFormatting sqref="AB8:AB58">
    <cfRule type="dataBar" priority="844">
      <dataBar>
        <cfvo type="min" val="0"/>
        <cfvo type="max" val="0"/>
        <color rgb="FF92D050"/>
      </dataBar>
    </cfRule>
  </conditionalFormatting>
  <conditionalFormatting sqref="AB8:AB58">
    <cfRule type="dataBar" priority="843">
      <dataBar>
        <cfvo type="min" val="0"/>
        <cfvo type="max" val="0"/>
        <color rgb="FF63C384"/>
      </dataBar>
    </cfRule>
  </conditionalFormatting>
  <conditionalFormatting sqref="AB8:AB58">
    <cfRule type="dataBar" priority="842">
      <dataBar>
        <cfvo type="min" val="0"/>
        <cfvo type="max" val="0"/>
        <color rgb="FFFF555A"/>
      </dataBar>
    </cfRule>
  </conditionalFormatting>
  <conditionalFormatting sqref="AB8:AB58">
    <cfRule type="dataBar" priority="841">
      <dataBar>
        <cfvo type="min" val="0"/>
        <cfvo type="max" val="0"/>
        <color rgb="FFFFB628"/>
      </dataBar>
    </cfRule>
  </conditionalFormatting>
  <conditionalFormatting sqref="AB8:AB58">
    <cfRule type="dataBar" priority="840">
      <dataBar>
        <cfvo type="min" val="0"/>
        <cfvo type="max" val="0"/>
        <color rgb="FFD6007B"/>
      </dataBar>
    </cfRule>
  </conditionalFormatting>
  <conditionalFormatting sqref="AB8:AB58">
    <cfRule type="dataBar" priority="837">
      <dataBar>
        <cfvo type="min" val="0"/>
        <cfvo type="max" val="0"/>
        <color rgb="FF638EC6"/>
      </dataBar>
    </cfRule>
  </conditionalFormatting>
  <conditionalFormatting sqref="AB8:AB58">
    <cfRule type="dataBar" priority="836">
      <dataBar>
        <cfvo type="min" val="0"/>
        <cfvo type="max" val="0"/>
        <color rgb="FF008AEF"/>
      </dataBar>
    </cfRule>
  </conditionalFormatting>
  <conditionalFormatting sqref="AE8:AE58">
    <cfRule type="dataBar" priority="776">
      <dataBar>
        <cfvo type="min" val="0"/>
        <cfvo type="max" val="0"/>
        <color rgb="FF92D050"/>
      </dataBar>
    </cfRule>
  </conditionalFormatting>
  <conditionalFormatting sqref="AE8:AE58">
    <cfRule type="dataBar" priority="775">
      <dataBar>
        <cfvo type="min" val="0"/>
        <cfvo type="max" val="0"/>
        <color rgb="FF63C384"/>
      </dataBar>
    </cfRule>
  </conditionalFormatting>
  <conditionalFormatting sqref="AE8:AE58">
    <cfRule type="dataBar" priority="774">
      <dataBar>
        <cfvo type="min" val="0"/>
        <cfvo type="max" val="0"/>
        <color rgb="FFFF555A"/>
      </dataBar>
    </cfRule>
  </conditionalFormatting>
  <conditionalFormatting sqref="AE8:AE58">
    <cfRule type="dataBar" priority="773">
      <dataBar>
        <cfvo type="min" val="0"/>
        <cfvo type="max" val="0"/>
        <color rgb="FFFFB628"/>
      </dataBar>
    </cfRule>
  </conditionalFormatting>
  <conditionalFormatting sqref="AE8:AE58">
    <cfRule type="dataBar" priority="772">
      <dataBar>
        <cfvo type="min" val="0"/>
        <cfvo type="max" val="0"/>
        <color rgb="FFD6007B"/>
      </dataBar>
    </cfRule>
  </conditionalFormatting>
  <conditionalFormatting sqref="AE8:AE58">
    <cfRule type="dataBar" priority="769">
      <dataBar>
        <cfvo type="min" val="0"/>
        <cfvo type="max" val="0"/>
        <color rgb="FF638EC6"/>
      </dataBar>
    </cfRule>
  </conditionalFormatting>
  <conditionalFormatting sqref="AE8:AE58">
    <cfRule type="dataBar" priority="768">
      <dataBar>
        <cfvo type="min" val="0"/>
        <cfvo type="max" val="0"/>
        <color rgb="FF008AEF"/>
      </dataBar>
    </cfRule>
  </conditionalFormatting>
  <conditionalFormatting sqref="AH8:AH58">
    <cfRule type="dataBar" priority="708">
      <dataBar>
        <cfvo type="min" val="0"/>
        <cfvo type="max" val="0"/>
        <color rgb="FF92D050"/>
      </dataBar>
    </cfRule>
  </conditionalFormatting>
  <conditionalFormatting sqref="AH8:AH58">
    <cfRule type="dataBar" priority="707">
      <dataBar>
        <cfvo type="min" val="0"/>
        <cfvo type="max" val="0"/>
        <color rgb="FF63C384"/>
      </dataBar>
    </cfRule>
  </conditionalFormatting>
  <conditionalFormatting sqref="AH8:AH58">
    <cfRule type="dataBar" priority="706">
      <dataBar>
        <cfvo type="min" val="0"/>
        <cfvo type="max" val="0"/>
        <color rgb="FFFF555A"/>
      </dataBar>
    </cfRule>
  </conditionalFormatting>
  <conditionalFormatting sqref="AH8:AH58">
    <cfRule type="dataBar" priority="705">
      <dataBar>
        <cfvo type="min" val="0"/>
        <cfvo type="max" val="0"/>
        <color rgb="FFFFB628"/>
      </dataBar>
    </cfRule>
  </conditionalFormatting>
  <conditionalFormatting sqref="AH8:AH58">
    <cfRule type="dataBar" priority="704">
      <dataBar>
        <cfvo type="min" val="0"/>
        <cfvo type="max" val="0"/>
        <color rgb="FFD6007B"/>
      </dataBar>
    </cfRule>
  </conditionalFormatting>
  <conditionalFormatting sqref="AH8:AH58">
    <cfRule type="dataBar" priority="701">
      <dataBar>
        <cfvo type="min" val="0"/>
        <cfvo type="max" val="0"/>
        <color rgb="FF638EC6"/>
      </dataBar>
    </cfRule>
  </conditionalFormatting>
  <conditionalFormatting sqref="AH8:AH58">
    <cfRule type="dataBar" priority="700">
      <dataBar>
        <cfvo type="min" val="0"/>
        <cfvo type="max" val="0"/>
        <color rgb="FF008AEF"/>
      </dataBar>
    </cfRule>
  </conditionalFormatting>
  <conditionalFormatting sqref="AK8:AK58">
    <cfRule type="dataBar" priority="640">
      <dataBar>
        <cfvo type="min" val="0"/>
        <cfvo type="max" val="0"/>
        <color rgb="FF92D050"/>
      </dataBar>
    </cfRule>
  </conditionalFormatting>
  <conditionalFormatting sqref="AK8:AK58">
    <cfRule type="dataBar" priority="639">
      <dataBar>
        <cfvo type="min" val="0"/>
        <cfvo type="max" val="0"/>
        <color rgb="FF63C384"/>
      </dataBar>
    </cfRule>
  </conditionalFormatting>
  <conditionalFormatting sqref="AK8:AK58">
    <cfRule type="dataBar" priority="638">
      <dataBar>
        <cfvo type="min" val="0"/>
        <cfvo type="max" val="0"/>
        <color rgb="FFFF555A"/>
      </dataBar>
    </cfRule>
  </conditionalFormatting>
  <conditionalFormatting sqref="AK8:AK58">
    <cfRule type="dataBar" priority="637">
      <dataBar>
        <cfvo type="min" val="0"/>
        <cfvo type="max" val="0"/>
        <color rgb="FFFFB628"/>
      </dataBar>
    </cfRule>
  </conditionalFormatting>
  <conditionalFormatting sqref="AK8:AK58">
    <cfRule type="dataBar" priority="636">
      <dataBar>
        <cfvo type="min" val="0"/>
        <cfvo type="max" val="0"/>
        <color rgb="FFD6007B"/>
      </dataBar>
    </cfRule>
  </conditionalFormatting>
  <conditionalFormatting sqref="AK8:AK58">
    <cfRule type="dataBar" priority="633">
      <dataBar>
        <cfvo type="min" val="0"/>
        <cfvo type="max" val="0"/>
        <color rgb="FF638EC6"/>
      </dataBar>
    </cfRule>
  </conditionalFormatting>
  <conditionalFormatting sqref="AK8:AK58">
    <cfRule type="dataBar" priority="632">
      <dataBar>
        <cfvo type="min" val="0"/>
        <cfvo type="max" val="0"/>
        <color rgb="FF008AEF"/>
      </dataBar>
    </cfRule>
  </conditionalFormatting>
  <conditionalFormatting sqref="AN8:AN58">
    <cfRule type="dataBar" priority="572">
      <dataBar>
        <cfvo type="min" val="0"/>
        <cfvo type="max" val="0"/>
        <color rgb="FF92D050"/>
      </dataBar>
    </cfRule>
  </conditionalFormatting>
  <conditionalFormatting sqref="AN8:AN58">
    <cfRule type="dataBar" priority="571">
      <dataBar>
        <cfvo type="min" val="0"/>
        <cfvo type="max" val="0"/>
        <color rgb="FF63C384"/>
      </dataBar>
    </cfRule>
  </conditionalFormatting>
  <conditionalFormatting sqref="AN8:AN58">
    <cfRule type="dataBar" priority="570">
      <dataBar>
        <cfvo type="min" val="0"/>
        <cfvo type="max" val="0"/>
        <color rgb="FFFF555A"/>
      </dataBar>
    </cfRule>
  </conditionalFormatting>
  <conditionalFormatting sqref="AN8:AN58">
    <cfRule type="dataBar" priority="569">
      <dataBar>
        <cfvo type="min" val="0"/>
        <cfvo type="max" val="0"/>
        <color rgb="FFFFB628"/>
      </dataBar>
    </cfRule>
  </conditionalFormatting>
  <conditionalFormatting sqref="AN8:AN58">
    <cfRule type="dataBar" priority="568">
      <dataBar>
        <cfvo type="min" val="0"/>
        <cfvo type="max" val="0"/>
        <color rgb="FFD6007B"/>
      </dataBar>
    </cfRule>
  </conditionalFormatting>
  <conditionalFormatting sqref="AN8:AN58">
    <cfRule type="dataBar" priority="565">
      <dataBar>
        <cfvo type="min" val="0"/>
        <cfvo type="max" val="0"/>
        <color rgb="FF638EC6"/>
      </dataBar>
    </cfRule>
  </conditionalFormatting>
  <conditionalFormatting sqref="AN8:AN58">
    <cfRule type="dataBar" priority="564">
      <dataBar>
        <cfvo type="min" val="0"/>
        <cfvo type="max" val="0"/>
        <color rgb="FF008AEF"/>
      </dataBar>
    </cfRule>
  </conditionalFormatting>
  <conditionalFormatting sqref="AQ8:AQ58">
    <cfRule type="dataBar" priority="504">
      <dataBar>
        <cfvo type="min" val="0"/>
        <cfvo type="max" val="0"/>
        <color rgb="FF92D050"/>
      </dataBar>
    </cfRule>
  </conditionalFormatting>
  <conditionalFormatting sqref="AQ8:AQ58">
    <cfRule type="dataBar" priority="503">
      <dataBar>
        <cfvo type="min" val="0"/>
        <cfvo type="max" val="0"/>
        <color rgb="FF63C384"/>
      </dataBar>
    </cfRule>
  </conditionalFormatting>
  <conditionalFormatting sqref="AQ8:AQ58">
    <cfRule type="dataBar" priority="502">
      <dataBar>
        <cfvo type="min" val="0"/>
        <cfvo type="max" val="0"/>
        <color rgb="FFFF555A"/>
      </dataBar>
    </cfRule>
  </conditionalFormatting>
  <conditionalFormatting sqref="AQ8:AQ58">
    <cfRule type="dataBar" priority="501">
      <dataBar>
        <cfvo type="min" val="0"/>
        <cfvo type="max" val="0"/>
        <color rgb="FFFFB628"/>
      </dataBar>
    </cfRule>
  </conditionalFormatting>
  <conditionalFormatting sqref="AQ8:AQ58">
    <cfRule type="dataBar" priority="500">
      <dataBar>
        <cfvo type="min" val="0"/>
        <cfvo type="max" val="0"/>
        <color rgb="FFD6007B"/>
      </dataBar>
    </cfRule>
  </conditionalFormatting>
  <conditionalFormatting sqref="AQ8:AQ58">
    <cfRule type="dataBar" priority="497">
      <dataBar>
        <cfvo type="min" val="0"/>
        <cfvo type="max" val="0"/>
        <color rgb="FF638EC6"/>
      </dataBar>
    </cfRule>
  </conditionalFormatting>
  <conditionalFormatting sqref="AQ8:AQ58">
    <cfRule type="dataBar" priority="496">
      <dataBar>
        <cfvo type="min" val="0"/>
        <cfvo type="max" val="0"/>
        <color rgb="FF008AEF"/>
      </dataBar>
    </cfRule>
  </conditionalFormatting>
  <conditionalFormatting sqref="AT8:AT58">
    <cfRule type="dataBar" priority="436">
      <dataBar>
        <cfvo type="min" val="0"/>
        <cfvo type="max" val="0"/>
        <color rgb="FF92D050"/>
      </dataBar>
    </cfRule>
  </conditionalFormatting>
  <conditionalFormatting sqref="AT8:AT58">
    <cfRule type="dataBar" priority="435">
      <dataBar>
        <cfvo type="min" val="0"/>
        <cfvo type="max" val="0"/>
        <color rgb="FF63C384"/>
      </dataBar>
    </cfRule>
  </conditionalFormatting>
  <conditionalFormatting sqref="AT8:AT58">
    <cfRule type="dataBar" priority="434">
      <dataBar>
        <cfvo type="min" val="0"/>
        <cfvo type="max" val="0"/>
        <color rgb="FFFF555A"/>
      </dataBar>
    </cfRule>
  </conditionalFormatting>
  <conditionalFormatting sqref="AT8:AT58">
    <cfRule type="dataBar" priority="433">
      <dataBar>
        <cfvo type="min" val="0"/>
        <cfvo type="max" val="0"/>
        <color rgb="FFFFB628"/>
      </dataBar>
    </cfRule>
  </conditionalFormatting>
  <conditionalFormatting sqref="AT8:AT58">
    <cfRule type="dataBar" priority="432">
      <dataBar>
        <cfvo type="min" val="0"/>
        <cfvo type="max" val="0"/>
        <color rgb="FFD6007B"/>
      </dataBar>
    </cfRule>
  </conditionalFormatting>
  <conditionalFormatting sqref="AT8:AT58">
    <cfRule type="dataBar" priority="429">
      <dataBar>
        <cfvo type="min" val="0"/>
        <cfvo type="max" val="0"/>
        <color rgb="FF638EC6"/>
      </dataBar>
    </cfRule>
  </conditionalFormatting>
  <conditionalFormatting sqref="AT8:AT58">
    <cfRule type="dataBar" priority="428">
      <dataBar>
        <cfvo type="min" val="0"/>
        <cfvo type="max" val="0"/>
        <color rgb="FF008AEF"/>
      </dataBar>
    </cfRule>
  </conditionalFormatting>
  <conditionalFormatting sqref="AN8:AN22">
    <cfRule type="dataBar" priority="368">
      <dataBar>
        <cfvo type="min" val="0"/>
        <cfvo type="max" val="0"/>
        <color rgb="FF92D050"/>
      </dataBar>
    </cfRule>
  </conditionalFormatting>
  <conditionalFormatting sqref="AN8:AN22">
    <cfRule type="dataBar" priority="367">
      <dataBar>
        <cfvo type="min" val="0"/>
        <cfvo type="max" val="0"/>
        <color rgb="FF63C384"/>
      </dataBar>
    </cfRule>
  </conditionalFormatting>
  <conditionalFormatting sqref="AN8:AN22">
    <cfRule type="dataBar" priority="366">
      <dataBar>
        <cfvo type="min" val="0"/>
        <cfvo type="max" val="0"/>
        <color rgb="FFFF555A"/>
      </dataBar>
    </cfRule>
  </conditionalFormatting>
  <conditionalFormatting sqref="AN8:AN22">
    <cfRule type="dataBar" priority="365">
      <dataBar>
        <cfvo type="min" val="0"/>
        <cfvo type="max" val="0"/>
        <color rgb="FFFFB628"/>
      </dataBar>
    </cfRule>
  </conditionalFormatting>
  <conditionalFormatting sqref="AN8:AN22">
    <cfRule type="dataBar" priority="364">
      <dataBar>
        <cfvo type="min" val="0"/>
        <cfvo type="max" val="0"/>
        <color rgb="FFD6007B"/>
      </dataBar>
    </cfRule>
  </conditionalFormatting>
  <conditionalFormatting sqref="AN8:AN22">
    <cfRule type="dataBar" priority="361">
      <dataBar>
        <cfvo type="min" val="0"/>
        <cfvo type="max" val="0"/>
        <color rgb="FF638EC6"/>
      </dataBar>
    </cfRule>
  </conditionalFormatting>
  <conditionalFormatting sqref="AN8:AN22">
    <cfRule type="dataBar" priority="360">
      <dataBar>
        <cfvo type="min" val="0"/>
        <cfvo type="max" val="0"/>
        <color rgb="FF008AEF"/>
      </dataBar>
    </cfRule>
  </conditionalFormatting>
  <conditionalFormatting sqref="AU8:AV58">
    <cfRule type="dataBar" priority="300">
      <dataBar>
        <cfvo type="min" val="0"/>
        <cfvo type="max" val="0"/>
        <color rgb="FFD6007B"/>
      </dataBar>
    </cfRule>
  </conditionalFormatting>
  <conditionalFormatting sqref="AW8:AW58">
    <cfRule type="dataBar" priority="298">
      <dataBar>
        <cfvo type="min" val="0"/>
        <cfvo type="max" val="0"/>
        <color rgb="FFD6007B"/>
      </dataBar>
    </cfRule>
  </conditionalFormatting>
  <conditionalFormatting sqref="AL8:AM58">
    <cfRule type="dataBar" priority="296">
      <dataBar>
        <cfvo type="min" val="0"/>
        <cfvo type="max" val="0"/>
        <color rgb="FF638EC6"/>
      </dataBar>
    </cfRule>
  </conditionalFormatting>
  <conditionalFormatting sqref="AL8:AM58">
    <cfRule type="dataBar" priority="295">
      <dataBar>
        <cfvo type="min" val="0"/>
        <cfvo type="max" val="0"/>
        <color rgb="FF008AEF"/>
      </dataBar>
    </cfRule>
  </conditionalFormatting>
  <conditionalFormatting sqref="AL9:AM22 AM23:AM58">
    <cfRule type="dataBar" priority="294">
      <dataBar>
        <cfvo type="min" val="0"/>
        <cfvo type="max" val="0"/>
        <color rgb="FF638EC6"/>
      </dataBar>
    </cfRule>
  </conditionalFormatting>
  <conditionalFormatting sqref="AL9:AM58">
    <cfRule type="dataBar" priority="293">
      <dataBar>
        <cfvo type="min" val="0"/>
        <cfvo type="max" val="0"/>
        <color rgb="FF008AEF"/>
      </dataBar>
    </cfRule>
  </conditionalFormatting>
  <conditionalFormatting sqref="AL8:AM58">
    <cfRule type="dataBar" priority="291">
      <dataBar>
        <cfvo type="min" val="0"/>
        <cfvo type="max" val="0"/>
        <color rgb="FF63C384"/>
      </dataBar>
    </cfRule>
  </conditionalFormatting>
  <conditionalFormatting sqref="AO8:AP58">
    <cfRule type="dataBar" priority="290">
      <dataBar>
        <cfvo type="min" val="0"/>
        <cfvo type="max" val="0"/>
        <color rgb="FF638EC6"/>
      </dataBar>
    </cfRule>
  </conditionalFormatting>
  <conditionalFormatting sqref="AO8:AP58">
    <cfRule type="dataBar" priority="289">
      <dataBar>
        <cfvo type="min" val="0"/>
        <cfvo type="max" val="0"/>
        <color rgb="FF008AEF"/>
      </dataBar>
    </cfRule>
  </conditionalFormatting>
  <conditionalFormatting sqref="AO9:AP22 AP23:AP58">
    <cfRule type="dataBar" priority="288">
      <dataBar>
        <cfvo type="min" val="0"/>
        <cfvo type="max" val="0"/>
        <color rgb="FF638EC6"/>
      </dataBar>
    </cfRule>
  </conditionalFormatting>
  <conditionalFormatting sqref="AO9:AP58">
    <cfRule type="dataBar" priority="287">
      <dataBar>
        <cfvo type="min" val="0"/>
        <cfvo type="max" val="0"/>
        <color rgb="FF008AEF"/>
      </dataBar>
    </cfRule>
  </conditionalFormatting>
  <conditionalFormatting sqref="AO8:AP58">
    <cfRule type="dataBar" priority="285">
      <dataBar>
        <cfvo type="min" val="0"/>
        <cfvo type="max" val="0"/>
        <color rgb="FF63C384"/>
      </dataBar>
    </cfRule>
  </conditionalFormatting>
  <conditionalFormatting sqref="AR8:AS58">
    <cfRule type="dataBar" priority="284">
      <dataBar>
        <cfvo type="min" val="0"/>
        <cfvo type="max" val="0"/>
        <color rgb="FF638EC6"/>
      </dataBar>
    </cfRule>
  </conditionalFormatting>
  <conditionalFormatting sqref="AR8:AS58">
    <cfRule type="dataBar" priority="283">
      <dataBar>
        <cfvo type="min" val="0"/>
        <cfvo type="max" val="0"/>
        <color rgb="FF008AEF"/>
      </dataBar>
    </cfRule>
  </conditionalFormatting>
  <conditionalFormatting sqref="AR9:AS22 AS23:AS58">
    <cfRule type="dataBar" priority="282">
      <dataBar>
        <cfvo type="min" val="0"/>
        <cfvo type="max" val="0"/>
        <color rgb="FF638EC6"/>
      </dataBar>
    </cfRule>
  </conditionalFormatting>
  <conditionalFormatting sqref="AR9:AS58">
    <cfRule type="dataBar" priority="281">
      <dataBar>
        <cfvo type="min" val="0"/>
        <cfvo type="max" val="0"/>
        <color rgb="FF008AEF"/>
      </dataBar>
    </cfRule>
  </conditionalFormatting>
  <conditionalFormatting sqref="AR8:AS58">
    <cfRule type="dataBar" priority="279">
      <dataBar>
        <cfvo type="min" val="0"/>
        <cfvo type="max" val="0"/>
        <color rgb="FF63C384"/>
      </dataBar>
    </cfRule>
  </conditionalFormatting>
  <conditionalFormatting sqref="D8:D58">
    <cfRule type="dataBar" priority="1135">
      <dataBar>
        <cfvo type="min" val="0"/>
        <cfvo type="max" val="0"/>
        <color rgb="FF638EC6"/>
      </dataBar>
    </cfRule>
  </conditionalFormatting>
  <conditionalFormatting sqref="Z20:AK20 AL22 Z18:AA19 Z21:AA22 AI18:AJ19 AI21:AJ22 AB9:AE11 AH9:AH11 Z9:AA16 AB13:AB16 AC12:AE19 AF9:AG19 AI9:AJ16 AH13:AH19 AL17:AW17 AK9:AW11 AL19:AW21 AK13:AW16 AC21:AH58 AL23:AW58">
    <cfRule type="dataBar" priority="3050">
      <dataBar>
        <cfvo type="min" val="0"/>
        <cfvo type="max" val="0"/>
        <color rgb="FF92D050"/>
      </dataBar>
    </cfRule>
  </conditionalFormatting>
  <conditionalFormatting sqref="AU15:AW15 AL18 AU18:AW18 AU21:AW21 Z12:AW12 AI13:AK58">
    <cfRule type="dataBar" priority="3094">
      <dataBar>
        <cfvo type="min" val="0"/>
        <cfvo type="max" val="0"/>
        <color rgb="FF92D050"/>
      </dataBar>
    </cfRule>
  </conditionalFormatting>
  <conditionalFormatting sqref="Z17:AK17 AL17:AW58">
    <cfRule type="dataBar" priority="3284">
      <dataBar>
        <cfvo type="min" val="0"/>
        <cfvo type="max" val="0"/>
        <color rgb="FF92D050"/>
      </dataBar>
    </cfRule>
  </conditionalFormatting>
  <conditionalFormatting sqref="Z18:AW18 AJ19:AK58">
    <cfRule type="dataBar" priority="3287">
      <dataBar>
        <cfvo type="min" val="0"/>
        <cfvo type="max" val="0"/>
        <color rgb="FF92D050"/>
      </dataBar>
    </cfRule>
  </conditionalFormatting>
  <conditionalFormatting sqref="Z19:AW19">
    <cfRule type="dataBar" priority="3290">
      <dataBar>
        <cfvo type="min" val="0"/>
        <cfvo type="max" val="0"/>
        <color rgb="FF92D050"/>
      </dataBar>
    </cfRule>
  </conditionalFormatting>
  <conditionalFormatting sqref="Z21:AW58">
    <cfRule type="dataBar" priority="3292">
      <dataBar>
        <cfvo type="min" val="0"/>
        <cfvo type="max" val="0"/>
        <color rgb="FF92D050"/>
      </dataBar>
    </cfRule>
  </conditionalFormatting>
  <conditionalFormatting sqref="C8:C58">
    <cfRule type="dataBar" priority="278">
      <dataBar>
        <cfvo type="min" val="0"/>
        <cfvo type="max" val="0"/>
        <color rgb="FF638EC6"/>
      </dataBar>
    </cfRule>
  </conditionalFormatting>
  <conditionalFormatting sqref="F8:F58">
    <cfRule type="dataBar" priority="277">
      <dataBar>
        <cfvo type="min" val="0"/>
        <cfvo type="max" val="0"/>
        <color rgb="FFD6007B"/>
      </dataBar>
    </cfRule>
  </conditionalFormatting>
  <conditionalFormatting sqref="F9:F23">
    <cfRule type="dataBar" priority="276">
      <dataBar>
        <cfvo type="min" val="0"/>
        <cfvo type="max" val="0"/>
        <color rgb="FFD6007B"/>
      </dataBar>
    </cfRule>
  </conditionalFormatting>
  <conditionalFormatting sqref="I8:I18">
    <cfRule type="dataBar" priority="275">
      <dataBar>
        <cfvo type="min" val="0"/>
        <cfvo type="max" val="0"/>
        <color rgb="FF008AEF"/>
      </dataBar>
    </cfRule>
  </conditionalFormatting>
  <conditionalFormatting sqref="I9:I58">
    <cfRule type="dataBar" priority="274">
      <dataBar>
        <cfvo type="min" val="0"/>
        <cfvo type="max" val="0"/>
        <color rgb="FF008AEF"/>
      </dataBar>
    </cfRule>
  </conditionalFormatting>
  <conditionalFormatting sqref="L8">
    <cfRule type="dataBar" priority="273">
      <dataBar>
        <cfvo type="min" val="0"/>
        <cfvo type="max" val="0"/>
        <color rgb="FFFFB628"/>
      </dataBar>
    </cfRule>
  </conditionalFormatting>
  <conditionalFormatting sqref="L9:L58">
    <cfRule type="dataBar" priority="272">
      <dataBar>
        <cfvo type="min" val="0"/>
        <cfvo type="max" val="0"/>
        <color rgb="FFFFB628"/>
      </dataBar>
    </cfRule>
  </conditionalFormatting>
  <conditionalFormatting sqref="O8:O58">
    <cfRule type="dataBar" priority="271">
      <dataBar>
        <cfvo type="min" val="0"/>
        <cfvo type="max" val="0"/>
        <color rgb="FF008AEF"/>
      </dataBar>
    </cfRule>
  </conditionalFormatting>
  <conditionalFormatting sqref="R8">
    <cfRule type="dataBar" priority="270">
      <dataBar>
        <cfvo type="min" val="0"/>
        <cfvo type="max" val="0"/>
        <color rgb="FFFF555A"/>
      </dataBar>
    </cfRule>
  </conditionalFormatting>
  <conditionalFormatting sqref="R9:R58">
    <cfRule type="dataBar" priority="269">
      <dataBar>
        <cfvo type="min" val="0"/>
        <cfvo type="max" val="0"/>
        <color rgb="FFFF555A"/>
      </dataBar>
    </cfRule>
  </conditionalFormatting>
  <conditionalFormatting sqref="U8">
    <cfRule type="dataBar" priority="268">
      <dataBar>
        <cfvo type="min" val="0"/>
        <cfvo type="max" val="0"/>
        <color rgb="FFD6007B"/>
      </dataBar>
    </cfRule>
  </conditionalFormatting>
  <conditionalFormatting sqref="U9:U58">
    <cfRule type="dataBar" priority="267">
      <dataBar>
        <cfvo type="min" val="0"/>
        <cfvo type="max" val="0"/>
        <color rgb="FFD6007B"/>
      </dataBar>
    </cfRule>
  </conditionalFormatting>
  <conditionalFormatting sqref="X8">
    <cfRule type="dataBar" priority="266">
      <dataBar>
        <cfvo type="min" val="0"/>
        <cfvo type="max" val="0"/>
        <color rgb="FF92D050"/>
      </dataBar>
    </cfRule>
  </conditionalFormatting>
  <conditionalFormatting sqref="X9:X58">
    <cfRule type="dataBar" priority="265">
      <dataBar>
        <cfvo type="min" val="0"/>
        <cfvo type="max" val="0"/>
        <color rgb="FF92D050"/>
      </dataBar>
    </cfRule>
  </conditionalFormatting>
  <conditionalFormatting sqref="X12">
    <cfRule type="dataBar" priority="264">
      <dataBar>
        <cfvo type="min" val="0"/>
        <cfvo type="max" val="0"/>
        <color rgb="FF92D050"/>
      </dataBar>
    </cfRule>
  </conditionalFormatting>
  <conditionalFormatting sqref="X17">
    <cfRule type="dataBar" priority="263">
      <dataBar>
        <cfvo type="min" val="0"/>
        <cfvo type="max" val="0"/>
        <color rgb="FF92D050"/>
      </dataBar>
    </cfRule>
  </conditionalFormatting>
  <conditionalFormatting sqref="X18">
    <cfRule type="dataBar" priority="262">
      <dataBar>
        <cfvo type="min" val="0"/>
        <cfvo type="max" val="0"/>
        <color rgb="FF92D050"/>
      </dataBar>
    </cfRule>
  </conditionalFormatting>
  <conditionalFormatting sqref="X19">
    <cfRule type="dataBar" priority="261">
      <dataBar>
        <cfvo type="min" val="0"/>
        <cfvo type="max" val="0"/>
        <color rgb="FF92D050"/>
      </dataBar>
    </cfRule>
  </conditionalFormatting>
  <conditionalFormatting sqref="X21:X58">
    <cfRule type="dataBar" priority="260">
      <dataBar>
        <cfvo type="min" val="0"/>
        <cfvo type="max" val="0"/>
        <color rgb="FF92D050"/>
      </dataBar>
    </cfRule>
  </conditionalFormatting>
  <conditionalFormatting sqref="AA8:AA58">
    <cfRule type="dataBar" priority="259">
      <dataBar>
        <cfvo type="min" val="0"/>
        <cfvo type="max" val="0"/>
        <color rgb="FF92D050"/>
      </dataBar>
    </cfRule>
  </conditionalFormatting>
  <conditionalFormatting sqref="AA9:AA11 AA20 AA13:AA16">
    <cfRule type="dataBar" priority="258">
      <dataBar>
        <cfvo type="min" val="0"/>
        <cfvo type="max" val="0"/>
        <color rgb="FF92D050"/>
      </dataBar>
    </cfRule>
  </conditionalFormatting>
  <conditionalFormatting sqref="AA12">
    <cfRule type="dataBar" priority="257">
      <dataBar>
        <cfvo type="min" val="0"/>
        <cfvo type="max" val="0"/>
        <color rgb="FF92D050"/>
      </dataBar>
    </cfRule>
  </conditionalFormatting>
  <conditionalFormatting sqref="AA17">
    <cfRule type="dataBar" priority="256">
      <dataBar>
        <cfvo type="min" val="0"/>
        <cfvo type="max" val="0"/>
        <color rgb="FF92D050"/>
      </dataBar>
    </cfRule>
  </conditionalFormatting>
  <conditionalFormatting sqref="AA18">
    <cfRule type="dataBar" priority="255">
      <dataBar>
        <cfvo type="min" val="0"/>
        <cfvo type="max" val="0"/>
        <color rgb="FF92D050"/>
      </dataBar>
    </cfRule>
  </conditionalFormatting>
  <conditionalFormatting sqref="AA19">
    <cfRule type="dataBar" priority="254">
      <dataBar>
        <cfvo type="min" val="0"/>
        <cfvo type="max" val="0"/>
        <color rgb="FF92D050"/>
      </dataBar>
    </cfRule>
  </conditionalFormatting>
  <conditionalFormatting sqref="AA21:AA58">
    <cfRule type="dataBar" priority="253">
      <dataBar>
        <cfvo type="min" val="0"/>
        <cfvo type="max" val="0"/>
        <color rgb="FF92D050"/>
      </dataBar>
    </cfRule>
  </conditionalFormatting>
  <conditionalFormatting sqref="AD8">
    <cfRule type="dataBar" priority="252">
      <dataBar>
        <cfvo type="min" val="0"/>
        <cfvo type="max" val="0"/>
        <color rgb="FF92D050"/>
      </dataBar>
    </cfRule>
  </conditionalFormatting>
  <conditionalFormatting sqref="AD9:AD58">
    <cfRule type="dataBar" priority="251">
      <dataBar>
        <cfvo type="min" val="0"/>
        <cfvo type="max" val="0"/>
        <color rgb="FF92D050"/>
      </dataBar>
    </cfRule>
  </conditionalFormatting>
  <conditionalFormatting sqref="AD12">
    <cfRule type="dataBar" priority="250">
      <dataBar>
        <cfvo type="min" val="0"/>
        <cfvo type="max" val="0"/>
        <color rgb="FF92D050"/>
      </dataBar>
    </cfRule>
  </conditionalFormatting>
  <conditionalFormatting sqref="AD17">
    <cfRule type="dataBar" priority="249">
      <dataBar>
        <cfvo type="min" val="0"/>
        <cfvo type="max" val="0"/>
        <color rgb="FF92D050"/>
      </dataBar>
    </cfRule>
  </conditionalFormatting>
  <conditionalFormatting sqref="AD18">
    <cfRule type="dataBar" priority="248">
      <dataBar>
        <cfvo type="min" val="0"/>
        <cfvo type="max" val="0"/>
        <color rgb="FF92D050"/>
      </dataBar>
    </cfRule>
  </conditionalFormatting>
  <conditionalFormatting sqref="AD19">
    <cfRule type="dataBar" priority="247">
      <dataBar>
        <cfvo type="min" val="0"/>
        <cfvo type="max" val="0"/>
        <color rgb="FF92D050"/>
      </dataBar>
    </cfRule>
  </conditionalFormatting>
  <conditionalFormatting sqref="AD21:AD58">
    <cfRule type="dataBar" priority="246">
      <dataBar>
        <cfvo type="min" val="0"/>
        <cfvo type="max" val="0"/>
        <color rgb="FF92D050"/>
      </dataBar>
    </cfRule>
  </conditionalFormatting>
  <conditionalFormatting sqref="AG8">
    <cfRule type="dataBar" priority="245">
      <dataBar>
        <cfvo type="min" val="0"/>
        <cfvo type="max" val="0"/>
        <color rgb="FF92D050"/>
      </dataBar>
    </cfRule>
  </conditionalFormatting>
  <conditionalFormatting sqref="AG9:AG11 AG13:AG58">
    <cfRule type="dataBar" priority="244">
      <dataBar>
        <cfvo type="min" val="0"/>
        <cfvo type="max" val="0"/>
        <color rgb="FF92D050"/>
      </dataBar>
    </cfRule>
  </conditionalFormatting>
  <conditionalFormatting sqref="AG12">
    <cfRule type="dataBar" priority="243">
      <dataBar>
        <cfvo type="min" val="0"/>
        <cfvo type="max" val="0"/>
        <color rgb="FF92D050"/>
      </dataBar>
    </cfRule>
  </conditionalFormatting>
  <conditionalFormatting sqref="AG17">
    <cfRule type="dataBar" priority="242">
      <dataBar>
        <cfvo type="min" val="0"/>
        <cfvo type="max" val="0"/>
        <color rgb="FF92D050"/>
      </dataBar>
    </cfRule>
  </conditionalFormatting>
  <conditionalFormatting sqref="AG18">
    <cfRule type="dataBar" priority="241">
      <dataBar>
        <cfvo type="min" val="0"/>
        <cfvo type="max" val="0"/>
        <color rgb="FF92D050"/>
      </dataBar>
    </cfRule>
  </conditionalFormatting>
  <conditionalFormatting sqref="AG19">
    <cfRule type="dataBar" priority="240">
      <dataBar>
        <cfvo type="min" val="0"/>
        <cfvo type="max" val="0"/>
        <color rgb="FF92D050"/>
      </dataBar>
    </cfRule>
  </conditionalFormatting>
  <conditionalFormatting sqref="AG21:AG58">
    <cfRule type="dataBar" priority="239">
      <dataBar>
        <cfvo type="min" val="0"/>
        <cfvo type="max" val="0"/>
        <color rgb="FF92D050"/>
      </dataBar>
    </cfRule>
  </conditionalFormatting>
  <conditionalFormatting sqref="AJ8">
    <cfRule type="dataBar" priority="238">
      <dataBar>
        <cfvo type="min" val="0"/>
        <cfvo type="max" val="0"/>
        <color rgb="FF92D050"/>
      </dataBar>
    </cfRule>
  </conditionalFormatting>
  <conditionalFormatting sqref="AJ9:AJ11 AJ20 AJ13:AJ16">
    <cfRule type="dataBar" priority="237">
      <dataBar>
        <cfvo type="min" val="0"/>
        <cfvo type="max" val="0"/>
        <color rgb="FF92D050"/>
      </dataBar>
    </cfRule>
  </conditionalFormatting>
  <conditionalFormatting sqref="AJ12">
    <cfRule type="dataBar" priority="236">
      <dataBar>
        <cfvo type="min" val="0"/>
        <cfvo type="max" val="0"/>
        <color rgb="FF92D050"/>
      </dataBar>
    </cfRule>
  </conditionalFormatting>
  <conditionalFormatting sqref="AJ17:AJ58">
    <cfRule type="dataBar" priority="235">
      <dataBar>
        <cfvo type="min" val="0"/>
        <cfvo type="max" val="0"/>
        <color rgb="FF92D050"/>
      </dataBar>
    </cfRule>
  </conditionalFormatting>
  <conditionalFormatting sqref="AJ18">
    <cfRule type="dataBar" priority="234">
      <dataBar>
        <cfvo type="min" val="0"/>
        <cfvo type="max" val="0"/>
        <color rgb="FF92D050"/>
      </dataBar>
    </cfRule>
  </conditionalFormatting>
  <conditionalFormatting sqref="AJ19">
    <cfRule type="dataBar" priority="233">
      <dataBar>
        <cfvo type="min" val="0"/>
        <cfvo type="max" val="0"/>
        <color rgb="FF92D050"/>
      </dataBar>
    </cfRule>
  </conditionalFormatting>
  <conditionalFormatting sqref="AJ21:AJ58">
    <cfRule type="dataBar" priority="232">
      <dataBar>
        <cfvo type="min" val="0"/>
        <cfvo type="max" val="0"/>
        <color rgb="FF92D050"/>
      </dataBar>
    </cfRule>
  </conditionalFormatting>
  <conditionalFormatting sqref="AM14 AM11 AM17 AM20 AM8 AM23:AM58">
    <cfRule type="dataBar" priority="231">
      <dataBar>
        <cfvo type="min" val="0"/>
        <cfvo type="max" val="0"/>
        <color rgb="FF92D050"/>
      </dataBar>
    </cfRule>
  </conditionalFormatting>
  <conditionalFormatting sqref="AM18:AM22 AM9:AM16">
    <cfRule type="dataBar" priority="230">
      <dataBar>
        <cfvo type="min" val="0"/>
        <cfvo type="max" val="0"/>
        <color rgb="FF92D050"/>
      </dataBar>
    </cfRule>
  </conditionalFormatting>
  <conditionalFormatting sqref="AM12">
    <cfRule type="dataBar" priority="229">
      <dataBar>
        <cfvo type="min" val="0"/>
        <cfvo type="max" val="0"/>
        <color rgb="FF92D050"/>
      </dataBar>
    </cfRule>
  </conditionalFormatting>
  <conditionalFormatting sqref="AM17:AM58">
    <cfRule type="dataBar" priority="228">
      <dataBar>
        <cfvo type="min" val="0"/>
        <cfvo type="max" val="0"/>
        <color rgb="FF92D050"/>
      </dataBar>
    </cfRule>
  </conditionalFormatting>
  <conditionalFormatting sqref="AM18">
    <cfRule type="dataBar" priority="227">
      <dataBar>
        <cfvo type="min" val="0"/>
        <cfvo type="max" val="0"/>
        <color rgb="FF92D050"/>
      </dataBar>
    </cfRule>
  </conditionalFormatting>
  <conditionalFormatting sqref="AM19">
    <cfRule type="dataBar" priority="226">
      <dataBar>
        <cfvo type="min" val="0"/>
        <cfvo type="max" val="0"/>
        <color rgb="FF92D050"/>
      </dataBar>
    </cfRule>
  </conditionalFormatting>
  <conditionalFormatting sqref="AM21:AM58">
    <cfRule type="dataBar" priority="225">
      <dataBar>
        <cfvo type="min" val="0"/>
        <cfvo type="max" val="0"/>
        <color rgb="FF92D050"/>
      </dataBar>
    </cfRule>
  </conditionalFormatting>
  <conditionalFormatting sqref="AP11 AP14 AP17 AP20 AP8 AP23:AP58">
    <cfRule type="dataBar" priority="224">
      <dataBar>
        <cfvo type="min" val="0"/>
        <cfvo type="max" val="0"/>
        <color rgb="FF92D050"/>
      </dataBar>
    </cfRule>
  </conditionalFormatting>
  <conditionalFormatting sqref="AP18:AP22 AP9:AP16">
    <cfRule type="dataBar" priority="223">
      <dataBar>
        <cfvo type="min" val="0"/>
        <cfvo type="max" val="0"/>
        <color rgb="FF92D050"/>
      </dataBar>
    </cfRule>
  </conditionalFormatting>
  <conditionalFormatting sqref="AP12">
    <cfRule type="dataBar" priority="222">
      <dataBar>
        <cfvo type="min" val="0"/>
        <cfvo type="max" val="0"/>
        <color rgb="FF92D050"/>
      </dataBar>
    </cfRule>
  </conditionalFormatting>
  <conditionalFormatting sqref="AP17:AP58">
    <cfRule type="dataBar" priority="221">
      <dataBar>
        <cfvo type="min" val="0"/>
        <cfvo type="max" val="0"/>
        <color rgb="FF92D050"/>
      </dataBar>
    </cfRule>
  </conditionalFormatting>
  <conditionalFormatting sqref="AP18">
    <cfRule type="dataBar" priority="220">
      <dataBar>
        <cfvo type="min" val="0"/>
        <cfvo type="max" val="0"/>
        <color rgb="FF92D050"/>
      </dataBar>
    </cfRule>
  </conditionalFormatting>
  <conditionalFormatting sqref="AP19">
    <cfRule type="dataBar" priority="219">
      <dataBar>
        <cfvo type="min" val="0"/>
        <cfvo type="max" val="0"/>
        <color rgb="FF92D050"/>
      </dataBar>
    </cfRule>
  </conditionalFormatting>
  <conditionalFormatting sqref="AP21:AP58">
    <cfRule type="dataBar" priority="218">
      <dataBar>
        <cfvo type="min" val="0"/>
        <cfvo type="max" val="0"/>
        <color rgb="FF92D050"/>
      </dataBar>
    </cfRule>
  </conditionalFormatting>
  <conditionalFormatting sqref="AS8 AS11 AS14 AS17 AS20 AS23:AS58">
    <cfRule type="dataBar" priority="217">
      <dataBar>
        <cfvo type="min" val="0"/>
        <cfvo type="max" val="0"/>
        <color rgb="FF92D050"/>
      </dataBar>
    </cfRule>
  </conditionalFormatting>
  <conditionalFormatting sqref="AS9:AS16 AS18:AS22">
    <cfRule type="dataBar" priority="216">
      <dataBar>
        <cfvo type="min" val="0"/>
        <cfvo type="max" val="0"/>
        <color rgb="FF92D050"/>
      </dataBar>
    </cfRule>
  </conditionalFormatting>
  <conditionalFormatting sqref="AS12">
    <cfRule type="dataBar" priority="215">
      <dataBar>
        <cfvo type="min" val="0"/>
        <cfvo type="max" val="0"/>
        <color rgb="FF92D050"/>
      </dataBar>
    </cfRule>
  </conditionalFormatting>
  <conditionalFormatting sqref="AS17:AS58">
    <cfRule type="dataBar" priority="214">
      <dataBar>
        <cfvo type="min" val="0"/>
        <cfvo type="max" val="0"/>
        <color rgb="FF92D050"/>
      </dataBar>
    </cfRule>
  </conditionalFormatting>
  <conditionalFormatting sqref="AS18">
    <cfRule type="dataBar" priority="213">
      <dataBar>
        <cfvo type="min" val="0"/>
        <cfvo type="max" val="0"/>
        <color rgb="FF92D050"/>
      </dataBar>
    </cfRule>
  </conditionalFormatting>
  <conditionalFormatting sqref="AS19">
    <cfRule type="dataBar" priority="212">
      <dataBar>
        <cfvo type="min" val="0"/>
        <cfvo type="max" val="0"/>
        <color rgb="FF92D050"/>
      </dataBar>
    </cfRule>
  </conditionalFormatting>
  <conditionalFormatting sqref="AS21:AS58">
    <cfRule type="dataBar" priority="211">
      <dataBar>
        <cfvo type="min" val="0"/>
        <cfvo type="max" val="0"/>
        <color rgb="FF92D050"/>
      </dataBar>
    </cfRule>
  </conditionalFormatting>
  <conditionalFormatting sqref="E10:E58 E8">
    <cfRule type="dataBar" priority="210">
      <dataBar>
        <cfvo type="min" val="0"/>
        <cfvo type="max" val="0"/>
        <color rgb="FF63C384"/>
      </dataBar>
    </cfRule>
  </conditionalFormatting>
  <conditionalFormatting sqref="E10:E58">
    <cfRule type="dataBar" priority="209">
      <dataBar>
        <cfvo type="min" val="0"/>
        <cfvo type="max" val="0"/>
        <color rgb="FF63C384"/>
      </dataBar>
    </cfRule>
  </conditionalFormatting>
  <conditionalFormatting sqref="AA8:AA58">
    <cfRule type="dataBar" priority="208">
      <dataBar>
        <cfvo type="min" val="0"/>
        <cfvo type="max" val="0"/>
        <color rgb="FF92D050"/>
      </dataBar>
    </cfRule>
  </conditionalFormatting>
  <conditionalFormatting sqref="AA9:AA11">
    <cfRule type="dataBar" priority="207">
      <dataBar>
        <cfvo type="min" val="0"/>
        <cfvo type="max" val="0"/>
        <color rgb="FF92D050"/>
      </dataBar>
    </cfRule>
  </conditionalFormatting>
  <conditionalFormatting sqref="AA12">
    <cfRule type="dataBar" priority="206">
      <dataBar>
        <cfvo type="min" val="0"/>
        <cfvo type="max" val="0"/>
        <color rgb="FF92D050"/>
      </dataBar>
    </cfRule>
  </conditionalFormatting>
  <conditionalFormatting sqref="AA17">
    <cfRule type="dataBar" priority="205">
      <dataBar>
        <cfvo type="min" val="0"/>
        <cfvo type="max" val="0"/>
        <color rgb="FF92D050"/>
      </dataBar>
    </cfRule>
  </conditionalFormatting>
  <conditionalFormatting sqref="AA18">
    <cfRule type="dataBar" priority="204">
      <dataBar>
        <cfvo type="min" val="0"/>
        <cfvo type="max" val="0"/>
        <color rgb="FF92D050"/>
      </dataBar>
    </cfRule>
  </conditionalFormatting>
  <conditionalFormatting sqref="AA19">
    <cfRule type="dataBar" priority="203">
      <dataBar>
        <cfvo type="min" val="0"/>
        <cfvo type="max" val="0"/>
        <color rgb="FF92D050"/>
      </dataBar>
    </cfRule>
  </conditionalFormatting>
  <conditionalFormatting sqref="AA21:AA58">
    <cfRule type="dataBar" priority="202">
      <dataBar>
        <cfvo type="min" val="0"/>
        <cfvo type="max" val="0"/>
        <color rgb="FF92D050"/>
      </dataBar>
    </cfRule>
  </conditionalFormatting>
  <conditionalFormatting sqref="Q10:Q58 Q8">
    <cfRule type="dataBar" priority="201">
      <dataBar>
        <cfvo type="min" val="0"/>
        <cfvo type="max" val="0"/>
        <color rgb="FFD6007B"/>
      </dataBar>
    </cfRule>
  </conditionalFormatting>
  <conditionalFormatting sqref="R8">
    <cfRule type="dataBar" priority="200">
      <dataBar>
        <cfvo type="min" val="0"/>
        <cfvo type="max" val="0"/>
        <color rgb="FFFF555A"/>
      </dataBar>
    </cfRule>
  </conditionalFormatting>
  <conditionalFormatting sqref="R9:R58">
    <cfRule type="dataBar" priority="199">
      <dataBar>
        <cfvo type="min" val="0"/>
        <cfvo type="max" val="0"/>
        <color rgb="FFFF555A"/>
      </dataBar>
    </cfRule>
  </conditionalFormatting>
  <conditionalFormatting sqref="Z10:Z58 Z8">
    <cfRule type="dataBar" priority="198">
      <dataBar>
        <cfvo type="min" val="0"/>
        <cfvo type="max" val="0"/>
        <color rgb="FF63C384"/>
      </dataBar>
    </cfRule>
  </conditionalFormatting>
  <conditionalFormatting sqref="AI10:AI58 AI8">
    <cfRule type="dataBar" priority="197">
      <dataBar>
        <cfvo type="min" val="0"/>
        <cfvo type="max" val="0"/>
        <color rgb="FFD6007B"/>
      </dataBar>
    </cfRule>
  </conditionalFormatting>
  <conditionalFormatting sqref="AJ8">
    <cfRule type="dataBar" priority="196">
      <dataBar>
        <cfvo type="min" val="0"/>
        <cfvo type="max" val="0"/>
        <color rgb="FF92D050"/>
      </dataBar>
    </cfRule>
  </conditionalFormatting>
  <conditionalFormatting sqref="AJ9:AJ11">
    <cfRule type="dataBar" priority="195">
      <dataBar>
        <cfvo type="min" val="0"/>
        <cfvo type="max" val="0"/>
        <color rgb="FF92D050"/>
      </dataBar>
    </cfRule>
  </conditionalFormatting>
  <conditionalFormatting sqref="AJ12">
    <cfRule type="dataBar" priority="194">
      <dataBar>
        <cfvo type="min" val="0"/>
        <cfvo type="max" val="0"/>
        <color rgb="FF92D050"/>
      </dataBar>
    </cfRule>
  </conditionalFormatting>
  <conditionalFormatting sqref="AJ17:AJ58">
    <cfRule type="dataBar" priority="193">
      <dataBar>
        <cfvo type="min" val="0"/>
        <cfvo type="max" val="0"/>
        <color rgb="FF92D050"/>
      </dataBar>
    </cfRule>
  </conditionalFormatting>
  <conditionalFormatting sqref="AJ18">
    <cfRule type="dataBar" priority="192">
      <dataBar>
        <cfvo type="min" val="0"/>
        <cfvo type="max" val="0"/>
        <color rgb="FF92D050"/>
      </dataBar>
    </cfRule>
  </conditionalFormatting>
  <conditionalFormatting sqref="AJ19">
    <cfRule type="dataBar" priority="191">
      <dataBar>
        <cfvo type="min" val="0"/>
        <cfvo type="max" val="0"/>
        <color rgb="FF92D050"/>
      </dataBar>
    </cfRule>
  </conditionalFormatting>
  <conditionalFormatting sqref="AJ21:AJ58">
    <cfRule type="dataBar" priority="190">
      <dataBar>
        <cfvo type="min" val="0"/>
        <cfvo type="max" val="0"/>
        <color rgb="FF92D050"/>
      </dataBar>
    </cfRule>
  </conditionalFormatting>
  <conditionalFormatting sqref="Z10:Z58">
    <cfRule type="dataBar" priority="189">
      <dataBar>
        <cfvo type="min" val="0"/>
        <cfvo type="max" val="0"/>
        <color rgb="FF63C384"/>
      </dataBar>
    </cfRule>
  </conditionalFormatting>
  <conditionalFormatting sqref="AA8:AA58">
    <cfRule type="dataBar" priority="188">
      <dataBar>
        <cfvo type="min" val="0"/>
        <cfvo type="max" val="0"/>
        <color rgb="FF92D050"/>
      </dataBar>
    </cfRule>
  </conditionalFormatting>
  <conditionalFormatting sqref="AA9:AA11">
    <cfRule type="dataBar" priority="187">
      <dataBar>
        <cfvo type="min" val="0"/>
        <cfvo type="max" val="0"/>
        <color rgb="FF92D050"/>
      </dataBar>
    </cfRule>
  </conditionalFormatting>
  <conditionalFormatting sqref="AA12">
    <cfRule type="dataBar" priority="186">
      <dataBar>
        <cfvo type="min" val="0"/>
        <cfvo type="max" val="0"/>
        <color rgb="FF92D050"/>
      </dataBar>
    </cfRule>
  </conditionalFormatting>
  <conditionalFormatting sqref="AA17">
    <cfRule type="dataBar" priority="185">
      <dataBar>
        <cfvo type="min" val="0"/>
        <cfvo type="max" val="0"/>
        <color rgb="FF92D050"/>
      </dataBar>
    </cfRule>
  </conditionalFormatting>
  <conditionalFormatting sqref="AA18">
    <cfRule type="dataBar" priority="184">
      <dataBar>
        <cfvo type="min" val="0"/>
        <cfvo type="max" val="0"/>
        <color rgb="FF92D050"/>
      </dataBar>
    </cfRule>
  </conditionalFormatting>
  <conditionalFormatting sqref="AA19">
    <cfRule type="dataBar" priority="183">
      <dataBar>
        <cfvo type="min" val="0"/>
        <cfvo type="max" val="0"/>
        <color rgb="FF92D050"/>
      </dataBar>
    </cfRule>
  </conditionalFormatting>
  <conditionalFormatting sqref="AA21:AA58">
    <cfRule type="dataBar" priority="182">
      <dataBar>
        <cfvo type="min" val="0"/>
        <cfvo type="max" val="0"/>
        <color rgb="FF92D050"/>
      </dataBar>
    </cfRule>
  </conditionalFormatting>
  <conditionalFormatting sqref="B10:B58 B8">
    <cfRule type="dataBar" priority="181">
      <dataBar>
        <cfvo type="min" val="0"/>
        <cfvo type="max" val="0"/>
        <color rgb="FFD6007B"/>
      </dataBar>
    </cfRule>
  </conditionalFormatting>
  <conditionalFormatting sqref="B10:B58">
    <cfRule type="dataBar" priority="180">
      <dataBar>
        <cfvo type="min" val="0"/>
        <cfvo type="max" val="0"/>
        <color rgb="FFD6007B"/>
      </dataBar>
    </cfRule>
  </conditionalFormatting>
  <conditionalFormatting sqref="E10:E58">
    <cfRule type="dataBar" priority="179">
      <dataBar>
        <cfvo type="min" val="0"/>
        <cfvo type="max" val="0"/>
        <color rgb="FF63C384"/>
      </dataBar>
    </cfRule>
  </conditionalFormatting>
  <conditionalFormatting sqref="E10:E58">
    <cfRule type="dataBar" priority="178">
      <dataBar>
        <cfvo type="min" val="0"/>
        <cfvo type="max" val="0"/>
        <color rgb="FF63C384"/>
      </dataBar>
    </cfRule>
  </conditionalFormatting>
  <conditionalFormatting sqref="H10:H58 H8">
    <cfRule type="dataBar" priority="177">
      <dataBar>
        <cfvo type="min" val="0"/>
        <cfvo type="max" val="0"/>
        <color rgb="FFFF555A"/>
      </dataBar>
    </cfRule>
  </conditionalFormatting>
  <conditionalFormatting sqref="H10:H58">
    <cfRule type="dataBar" priority="176">
      <dataBar>
        <cfvo type="min" val="0"/>
        <cfvo type="max" val="0"/>
        <color rgb="FFFF555A"/>
      </dataBar>
    </cfRule>
  </conditionalFormatting>
  <conditionalFormatting sqref="K10:K58 K8">
    <cfRule type="dataBar" priority="175">
      <dataBar>
        <cfvo type="min" val="0"/>
        <cfvo type="max" val="0"/>
        <color rgb="FFFFB628"/>
      </dataBar>
    </cfRule>
  </conditionalFormatting>
  <conditionalFormatting sqref="K10:K58">
    <cfRule type="dataBar" priority="174">
      <dataBar>
        <cfvo type="min" val="0"/>
        <cfvo type="max" val="0"/>
        <color rgb="FFFFB628"/>
      </dataBar>
    </cfRule>
  </conditionalFormatting>
  <conditionalFormatting sqref="N10:N58 N8">
    <cfRule type="dataBar" priority="173">
      <dataBar>
        <cfvo type="min" val="0"/>
        <cfvo type="max" val="0"/>
        <color rgb="FF008AEF"/>
      </dataBar>
    </cfRule>
  </conditionalFormatting>
  <conditionalFormatting sqref="N10:N58">
    <cfRule type="dataBar" priority="172">
      <dataBar>
        <cfvo type="min" val="0"/>
        <cfvo type="max" val="0"/>
        <color rgb="FF008AEF"/>
      </dataBar>
    </cfRule>
  </conditionalFormatting>
  <conditionalFormatting sqref="Q10:Q58">
    <cfRule type="dataBar" priority="171">
      <dataBar>
        <cfvo type="min" val="0"/>
        <cfvo type="max" val="0"/>
        <color rgb="FFD6007B"/>
      </dataBar>
    </cfRule>
  </conditionalFormatting>
  <conditionalFormatting sqref="Q10:Q58">
    <cfRule type="dataBar" priority="170">
      <dataBar>
        <cfvo type="min" val="0"/>
        <cfvo type="max" val="0"/>
        <color rgb="FFD6007B"/>
      </dataBar>
    </cfRule>
  </conditionalFormatting>
  <conditionalFormatting sqref="Q10:Q58">
    <cfRule type="dataBar" priority="169">
      <dataBar>
        <cfvo type="min" val="0"/>
        <cfvo type="max" val="0"/>
        <color rgb="FFD6007B"/>
      </dataBar>
    </cfRule>
  </conditionalFormatting>
  <conditionalFormatting sqref="T10:T58 T8">
    <cfRule type="dataBar" priority="168">
      <dataBar>
        <cfvo type="min" val="0"/>
        <cfvo type="max" val="0"/>
        <color rgb="FFD6007B"/>
      </dataBar>
    </cfRule>
  </conditionalFormatting>
  <conditionalFormatting sqref="T10:T58">
    <cfRule type="dataBar" priority="167">
      <dataBar>
        <cfvo type="min" val="0"/>
        <cfvo type="max" val="0"/>
        <color rgb="FFD6007B"/>
      </dataBar>
    </cfRule>
  </conditionalFormatting>
  <conditionalFormatting sqref="W10:W58 W8">
    <cfRule type="dataBar" priority="166">
      <dataBar>
        <cfvo type="min" val="0"/>
        <cfvo type="max" val="0"/>
        <color rgb="FFD6007B"/>
      </dataBar>
    </cfRule>
  </conditionalFormatting>
  <conditionalFormatting sqref="W10:W58">
    <cfRule type="dataBar" priority="165">
      <dataBar>
        <cfvo type="min" val="0"/>
        <cfvo type="max" val="0"/>
        <color rgb="FFD6007B"/>
      </dataBar>
    </cfRule>
  </conditionalFormatting>
  <conditionalFormatting sqref="Z10:Z58">
    <cfRule type="dataBar" priority="164">
      <dataBar>
        <cfvo type="min" val="0"/>
        <cfvo type="max" val="0"/>
        <color rgb="FF63C384"/>
      </dataBar>
    </cfRule>
  </conditionalFormatting>
  <conditionalFormatting sqref="Z10:Z58">
    <cfRule type="dataBar" priority="163">
      <dataBar>
        <cfvo type="min" val="0"/>
        <cfvo type="max" val="0"/>
        <color rgb="FF63C384"/>
      </dataBar>
    </cfRule>
  </conditionalFormatting>
  <conditionalFormatting sqref="Z10:Z58">
    <cfRule type="dataBar" priority="162">
      <dataBar>
        <cfvo type="min" val="0"/>
        <cfvo type="max" val="0"/>
        <color rgb="FF63C384"/>
      </dataBar>
    </cfRule>
  </conditionalFormatting>
  <conditionalFormatting sqref="Z10:Z58">
    <cfRule type="dataBar" priority="161">
      <dataBar>
        <cfvo type="min" val="0"/>
        <cfvo type="max" val="0"/>
        <color rgb="FF63C384"/>
      </dataBar>
    </cfRule>
  </conditionalFormatting>
  <conditionalFormatting sqref="AC10:AC58 AC8">
    <cfRule type="dataBar" priority="160">
      <dataBar>
        <cfvo type="min" val="0"/>
        <cfvo type="max" val="0"/>
        <color rgb="FF63C384"/>
      </dataBar>
    </cfRule>
  </conditionalFormatting>
  <conditionalFormatting sqref="AC10:AC58">
    <cfRule type="dataBar" priority="159">
      <dataBar>
        <cfvo type="min" val="0"/>
        <cfvo type="max" val="0"/>
        <color rgb="FF63C384"/>
      </dataBar>
    </cfRule>
  </conditionalFormatting>
  <conditionalFormatting sqref="AF10:AF58 AF8">
    <cfRule type="dataBar" priority="158">
      <dataBar>
        <cfvo type="min" val="0"/>
        <cfvo type="max" val="0"/>
        <color rgb="FF63C384"/>
      </dataBar>
    </cfRule>
  </conditionalFormatting>
  <conditionalFormatting sqref="AF10:AF58">
    <cfRule type="dataBar" priority="157">
      <dataBar>
        <cfvo type="min" val="0"/>
        <cfvo type="max" val="0"/>
        <color rgb="FF63C384"/>
      </dataBar>
    </cfRule>
  </conditionalFormatting>
  <conditionalFormatting sqref="AI10:AI58">
    <cfRule type="dataBar" priority="156">
      <dataBar>
        <cfvo type="min" val="0"/>
        <cfvo type="max" val="0"/>
        <color rgb="FFD6007B"/>
      </dataBar>
    </cfRule>
  </conditionalFormatting>
  <conditionalFormatting sqref="AI10:AI58">
    <cfRule type="dataBar" priority="155">
      <dataBar>
        <cfvo type="min" val="0"/>
        <cfvo type="max" val="0"/>
        <color rgb="FFD6007B"/>
      </dataBar>
    </cfRule>
  </conditionalFormatting>
  <conditionalFormatting sqref="AL10:AL58 AL8">
    <cfRule type="dataBar" priority="154">
      <dataBar>
        <cfvo type="min" val="0"/>
        <cfvo type="max" val="0"/>
        <color rgb="FFD6007B"/>
      </dataBar>
    </cfRule>
  </conditionalFormatting>
  <conditionalFormatting sqref="AL10:AL58">
    <cfRule type="dataBar" priority="153">
      <dataBar>
        <cfvo type="min" val="0"/>
        <cfvo type="max" val="0"/>
        <color rgb="FFD6007B"/>
      </dataBar>
    </cfRule>
  </conditionalFormatting>
  <conditionalFormatting sqref="AO10:AO58 AO8">
    <cfRule type="dataBar" priority="152">
      <dataBar>
        <cfvo type="min" val="0"/>
        <cfvo type="max" val="0"/>
        <color rgb="FFD6007B"/>
      </dataBar>
    </cfRule>
  </conditionalFormatting>
  <conditionalFormatting sqref="AO10:AO58">
    <cfRule type="dataBar" priority="151">
      <dataBar>
        <cfvo type="min" val="0"/>
        <cfvo type="max" val="0"/>
        <color rgb="FFD6007B"/>
      </dataBar>
    </cfRule>
  </conditionalFormatting>
  <conditionalFormatting sqref="AR10:AR58 AR8">
    <cfRule type="dataBar" priority="150">
      <dataBar>
        <cfvo type="min" val="0"/>
        <cfvo type="max" val="0"/>
        <color rgb="FFD6007B"/>
      </dataBar>
    </cfRule>
  </conditionalFormatting>
  <conditionalFormatting sqref="AR10:AR58">
    <cfRule type="dataBar" priority="149">
      <dataBar>
        <cfvo type="min" val="0"/>
        <cfvo type="max" val="0"/>
        <color rgb="FFD6007B"/>
      </dataBar>
    </cfRule>
  </conditionalFormatting>
  <conditionalFormatting sqref="C8:C58">
    <cfRule type="dataBar" priority="148">
      <dataBar>
        <cfvo type="min" val="0"/>
        <cfvo type="max" val="0"/>
        <color rgb="FF638EC6"/>
      </dataBar>
    </cfRule>
  </conditionalFormatting>
  <conditionalFormatting sqref="F8:F58">
    <cfRule type="dataBar" priority="147">
      <dataBar>
        <cfvo type="min" val="0"/>
        <cfvo type="max" val="0"/>
        <color rgb="FFD6007B"/>
      </dataBar>
    </cfRule>
  </conditionalFormatting>
  <conditionalFormatting sqref="F9:F23">
    <cfRule type="dataBar" priority="146">
      <dataBar>
        <cfvo type="min" val="0"/>
        <cfvo type="max" val="0"/>
        <color rgb="FFD6007B"/>
      </dataBar>
    </cfRule>
  </conditionalFormatting>
  <conditionalFormatting sqref="I8:I18">
    <cfRule type="dataBar" priority="145">
      <dataBar>
        <cfvo type="min" val="0"/>
        <cfvo type="max" val="0"/>
        <color rgb="FF008AEF"/>
      </dataBar>
    </cfRule>
  </conditionalFormatting>
  <conditionalFormatting sqref="I9:I58">
    <cfRule type="dataBar" priority="144">
      <dataBar>
        <cfvo type="min" val="0"/>
        <cfvo type="max" val="0"/>
        <color rgb="FF008AEF"/>
      </dataBar>
    </cfRule>
  </conditionalFormatting>
  <conditionalFormatting sqref="L8">
    <cfRule type="dataBar" priority="143">
      <dataBar>
        <cfvo type="min" val="0"/>
        <cfvo type="max" val="0"/>
        <color rgb="FFFFB628"/>
      </dataBar>
    </cfRule>
  </conditionalFormatting>
  <conditionalFormatting sqref="L9:L58">
    <cfRule type="dataBar" priority="142">
      <dataBar>
        <cfvo type="min" val="0"/>
        <cfvo type="max" val="0"/>
        <color rgb="FFFFB628"/>
      </dataBar>
    </cfRule>
  </conditionalFormatting>
  <conditionalFormatting sqref="O8:O58">
    <cfRule type="dataBar" priority="141">
      <dataBar>
        <cfvo type="min" val="0"/>
        <cfvo type="max" val="0"/>
        <color rgb="FF008AEF"/>
      </dataBar>
    </cfRule>
  </conditionalFormatting>
  <conditionalFormatting sqref="R8">
    <cfRule type="dataBar" priority="140">
      <dataBar>
        <cfvo type="min" val="0"/>
        <cfvo type="max" val="0"/>
        <color rgb="FFFF555A"/>
      </dataBar>
    </cfRule>
  </conditionalFormatting>
  <conditionalFormatting sqref="R9:R58">
    <cfRule type="dataBar" priority="139">
      <dataBar>
        <cfvo type="min" val="0"/>
        <cfvo type="max" val="0"/>
        <color rgb="FFFF555A"/>
      </dataBar>
    </cfRule>
  </conditionalFormatting>
  <conditionalFormatting sqref="U8">
    <cfRule type="dataBar" priority="138">
      <dataBar>
        <cfvo type="min" val="0"/>
        <cfvo type="max" val="0"/>
        <color rgb="FFD6007B"/>
      </dataBar>
    </cfRule>
  </conditionalFormatting>
  <conditionalFormatting sqref="U9:U58">
    <cfRule type="dataBar" priority="137">
      <dataBar>
        <cfvo type="min" val="0"/>
        <cfvo type="max" val="0"/>
        <color rgb="FFD6007B"/>
      </dataBar>
    </cfRule>
  </conditionalFormatting>
  <conditionalFormatting sqref="X8">
    <cfRule type="dataBar" priority="136">
      <dataBar>
        <cfvo type="min" val="0"/>
        <cfvo type="max" val="0"/>
        <color rgb="FF92D050"/>
      </dataBar>
    </cfRule>
  </conditionalFormatting>
  <conditionalFormatting sqref="X9:X58">
    <cfRule type="dataBar" priority="135">
      <dataBar>
        <cfvo type="min" val="0"/>
        <cfvo type="max" val="0"/>
        <color rgb="FF92D050"/>
      </dataBar>
    </cfRule>
  </conditionalFormatting>
  <conditionalFormatting sqref="X12">
    <cfRule type="dataBar" priority="134">
      <dataBar>
        <cfvo type="min" val="0"/>
        <cfvo type="max" val="0"/>
        <color rgb="FF92D050"/>
      </dataBar>
    </cfRule>
  </conditionalFormatting>
  <conditionalFormatting sqref="X17">
    <cfRule type="dataBar" priority="133">
      <dataBar>
        <cfvo type="min" val="0"/>
        <cfvo type="max" val="0"/>
        <color rgb="FF92D050"/>
      </dataBar>
    </cfRule>
  </conditionalFormatting>
  <conditionalFormatting sqref="X18">
    <cfRule type="dataBar" priority="132">
      <dataBar>
        <cfvo type="min" val="0"/>
        <cfvo type="max" val="0"/>
        <color rgb="FF92D050"/>
      </dataBar>
    </cfRule>
  </conditionalFormatting>
  <conditionalFormatting sqref="X19">
    <cfRule type="dataBar" priority="131">
      <dataBar>
        <cfvo type="min" val="0"/>
        <cfvo type="max" val="0"/>
        <color rgb="FF92D050"/>
      </dataBar>
    </cfRule>
  </conditionalFormatting>
  <conditionalFormatting sqref="X21:X58">
    <cfRule type="dataBar" priority="130">
      <dataBar>
        <cfvo type="min" val="0"/>
        <cfvo type="max" val="0"/>
        <color rgb="FF92D050"/>
      </dataBar>
    </cfRule>
  </conditionalFormatting>
  <conditionalFormatting sqref="AA8:AA58">
    <cfRule type="dataBar" priority="129">
      <dataBar>
        <cfvo type="min" val="0"/>
        <cfvo type="max" val="0"/>
        <color rgb="FF92D050"/>
      </dataBar>
    </cfRule>
  </conditionalFormatting>
  <conditionalFormatting sqref="AA9:AA11">
    <cfRule type="dataBar" priority="128">
      <dataBar>
        <cfvo type="min" val="0"/>
        <cfvo type="max" val="0"/>
        <color rgb="FF92D050"/>
      </dataBar>
    </cfRule>
  </conditionalFormatting>
  <conditionalFormatting sqref="AA12">
    <cfRule type="dataBar" priority="127">
      <dataBar>
        <cfvo type="min" val="0"/>
        <cfvo type="max" val="0"/>
        <color rgb="FF92D050"/>
      </dataBar>
    </cfRule>
  </conditionalFormatting>
  <conditionalFormatting sqref="AA17">
    <cfRule type="dataBar" priority="126">
      <dataBar>
        <cfvo type="min" val="0"/>
        <cfvo type="max" val="0"/>
        <color rgb="FF92D050"/>
      </dataBar>
    </cfRule>
  </conditionalFormatting>
  <conditionalFormatting sqref="AA18">
    <cfRule type="dataBar" priority="125">
      <dataBar>
        <cfvo type="min" val="0"/>
        <cfvo type="max" val="0"/>
        <color rgb="FF92D050"/>
      </dataBar>
    </cfRule>
  </conditionalFormatting>
  <conditionalFormatting sqref="AA19">
    <cfRule type="dataBar" priority="124">
      <dataBar>
        <cfvo type="min" val="0"/>
        <cfvo type="max" val="0"/>
        <color rgb="FF92D050"/>
      </dataBar>
    </cfRule>
  </conditionalFormatting>
  <conditionalFormatting sqref="AA21:AA58">
    <cfRule type="dataBar" priority="123">
      <dataBar>
        <cfvo type="min" val="0"/>
        <cfvo type="max" val="0"/>
        <color rgb="FF92D050"/>
      </dataBar>
    </cfRule>
  </conditionalFormatting>
  <conditionalFormatting sqref="AD8">
    <cfRule type="dataBar" priority="122">
      <dataBar>
        <cfvo type="min" val="0"/>
        <cfvo type="max" val="0"/>
        <color rgb="FF92D050"/>
      </dataBar>
    </cfRule>
  </conditionalFormatting>
  <conditionalFormatting sqref="AD9:AD58">
    <cfRule type="dataBar" priority="121">
      <dataBar>
        <cfvo type="min" val="0"/>
        <cfvo type="max" val="0"/>
        <color rgb="FF92D050"/>
      </dataBar>
    </cfRule>
  </conditionalFormatting>
  <conditionalFormatting sqref="AD12">
    <cfRule type="dataBar" priority="120">
      <dataBar>
        <cfvo type="min" val="0"/>
        <cfvo type="max" val="0"/>
        <color rgb="FF92D050"/>
      </dataBar>
    </cfRule>
  </conditionalFormatting>
  <conditionalFormatting sqref="AD17">
    <cfRule type="dataBar" priority="119">
      <dataBar>
        <cfvo type="min" val="0"/>
        <cfvo type="max" val="0"/>
        <color rgb="FF92D050"/>
      </dataBar>
    </cfRule>
  </conditionalFormatting>
  <conditionalFormatting sqref="AD18">
    <cfRule type="dataBar" priority="118">
      <dataBar>
        <cfvo type="min" val="0"/>
        <cfvo type="max" val="0"/>
        <color rgb="FF92D050"/>
      </dataBar>
    </cfRule>
  </conditionalFormatting>
  <conditionalFormatting sqref="AD19">
    <cfRule type="dataBar" priority="117">
      <dataBar>
        <cfvo type="min" val="0"/>
        <cfvo type="max" val="0"/>
        <color rgb="FF92D050"/>
      </dataBar>
    </cfRule>
  </conditionalFormatting>
  <conditionalFormatting sqref="AD21:AD58">
    <cfRule type="dataBar" priority="116">
      <dataBar>
        <cfvo type="min" val="0"/>
        <cfvo type="max" val="0"/>
        <color rgb="FF92D050"/>
      </dataBar>
    </cfRule>
  </conditionalFormatting>
  <conditionalFormatting sqref="AG8">
    <cfRule type="dataBar" priority="115">
      <dataBar>
        <cfvo type="min" val="0"/>
        <cfvo type="max" val="0"/>
        <color rgb="FF92D050"/>
      </dataBar>
    </cfRule>
  </conditionalFormatting>
  <conditionalFormatting sqref="AG9:AG11">
    <cfRule type="dataBar" priority="114">
      <dataBar>
        <cfvo type="min" val="0"/>
        <cfvo type="max" val="0"/>
        <color rgb="FF92D050"/>
      </dataBar>
    </cfRule>
  </conditionalFormatting>
  <conditionalFormatting sqref="AG12">
    <cfRule type="dataBar" priority="113">
      <dataBar>
        <cfvo type="min" val="0"/>
        <cfvo type="max" val="0"/>
        <color rgb="FF92D050"/>
      </dataBar>
    </cfRule>
  </conditionalFormatting>
  <conditionalFormatting sqref="AG17">
    <cfRule type="dataBar" priority="112">
      <dataBar>
        <cfvo type="min" val="0"/>
        <cfvo type="max" val="0"/>
        <color rgb="FF92D050"/>
      </dataBar>
    </cfRule>
  </conditionalFormatting>
  <conditionalFormatting sqref="AG18">
    <cfRule type="dataBar" priority="111">
      <dataBar>
        <cfvo type="min" val="0"/>
        <cfvo type="max" val="0"/>
        <color rgb="FF92D050"/>
      </dataBar>
    </cfRule>
  </conditionalFormatting>
  <conditionalFormatting sqref="AG19">
    <cfRule type="dataBar" priority="110">
      <dataBar>
        <cfvo type="min" val="0"/>
        <cfvo type="max" val="0"/>
        <color rgb="FF92D050"/>
      </dataBar>
    </cfRule>
  </conditionalFormatting>
  <conditionalFormatting sqref="AG21:AG58">
    <cfRule type="dataBar" priority="109">
      <dataBar>
        <cfvo type="min" val="0"/>
        <cfvo type="max" val="0"/>
        <color rgb="FF92D050"/>
      </dataBar>
    </cfRule>
  </conditionalFormatting>
  <conditionalFormatting sqref="AJ8">
    <cfRule type="dataBar" priority="108">
      <dataBar>
        <cfvo type="min" val="0"/>
        <cfvo type="max" val="0"/>
        <color rgb="FF92D050"/>
      </dataBar>
    </cfRule>
  </conditionalFormatting>
  <conditionalFormatting sqref="AJ9:AJ11">
    <cfRule type="dataBar" priority="107">
      <dataBar>
        <cfvo type="min" val="0"/>
        <cfvo type="max" val="0"/>
        <color rgb="FF92D050"/>
      </dataBar>
    </cfRule>
  </conditionalFormatting>
  <conditionalFormatting sqref="AJ12">
    <cfRule type="dataBar" priority="106">
      <dataBar>
        <cfvo type="min" val="0"/>
        <cfvo type="max" val="0"/>
        <color rgb="FF92D050"/>
      </dataBar>
    </cfRule>
  </conditionalFormatting>
  <conditionalFormatting sqref="AJ17:AJ58">
    <cfRule type="dataBar" priority="105">
      <dataBar>
        <cfvo type="min" val="0"/>
        <cfvo type="max" val="0"/>
        <color rgb="FF92D050"/>
      </dataBar>
    </cfRule>
  </conditionalFormatting>
  <conditionalFormatting sqref="AJ18">
    <cfRule type="dataBar" priority="104">
      <dataBar>
        <cfvo type="min" val="0"/>
        <cfvo type="max" val="0"/>
        <color rgb="FF92D050"/>
      </dataBar>
    </cfRule>
  </conditionalFormatting>
  <conditionalFormatting sqref="AJ19">
    <cfRule type="dataBar" priority="103">
      <dataBar>
        <cfvo type="min" val="0"/>
        <cfvo type="max" val="0"/>
        <color rgb="FF92D050"/>
      </dataBar>
    </cfRule>
  </conditionalFormatting>
  <conditionalFormatting sqref="AJ21:AJ58">
    <cfRule type="dataBar" priority="102">
      <dataBar>
        <cfvo type="min" val="0"/>
        <cfvo type="max" val="0"/>
        <color rgb="FF92D050"/>
      </dataBar>
    </cfRule>
  </conditionalFormatting>
  <conditionalFormatting sqref="AM14 AM11 AM17 AM20 AM8 AM23:AM58">
    <cfRule type="dataBar" priority="101">
      <dataBar>
        <cfvo type="min" val="0"/>
        <cfvo type="max" val="0"/>
        <color rgb="FF92D050"/>
      </dataBar>
    </cfRule>
  </conditionalFormatting>
  <conditionalFormatting sqref="AM18:AM22">
    <cfRule type="dataBar" priority="100">
      <dataBar>
        <cfvo type="min" val="0"/>
        <cfvo type="max" val="0"/>
        <color rgb="FF92D050"/>
      </dataBar>
    </cfRule>
  </conditionalFormatting>
  <conditionalFormatting sqref="AM12">
    <cfRule type="dataBar" priority="99">
      <dataBar>
        <cfvo type="min" val="0"/>
        <cfvo type="max" val="0"/>
        <color rgb="FF92D050"/>
      </dataBar>
    </cfRule>
  </conditionalFormatting>
  <conditionalFormatting sqref="AM17:AM58">
    <cfRule type="dataBar" priority="98">
      <dataBar>
        <cfvo type="min" val="0"/>
        <cfvo type="max" val="0"/>
        <color rgb="FF92D050"/>
      </dataBar>
    </cfRule>
  </conditionalFormatting>
  <conditionalFormatting sqref="AM18">
    <cfRule type="dataBar" priority="97">
      <dataBar>
        <cfvo type="min" val="0"/>
        <cfvo type="max" val="0"/>
        <color rgb="FF92D050"/>
      </dataBar>
    </cfRule>
  </conditionalFormatting>
  <conditionalFormatting sqref="AM19">
    <cfRule type="dataBar" priority="96">
      <dataBar>
        <cfvo type="min" val="0"/>
        <cfvo type="max" val="0"/>
        <color rgb="FF92D050"/>
      </dataBar>
    </cfRule>
  </conditionalFormatting>
  <conditionalFormatting sqref="AM21:AM58">
    <cfRule type="dataBar" priority="95">
      <dataBar>
        <cfvo type="min" val="0"/>
        <cfvo type="max" val="0"/>
        <color rgb="FF92D050"/>
      </dataBar>
    </cfRule>
  </conditionalFormatting>
  <conditionalFormatting sqref="AP11 AP14 AP17 AP20 AP8 AP23:AP58">
    <cfRule type="dataBar" priority="94">
      <dataBar>
        <cfvo type="min" val="0"/>
        <cfvo type="max" val="0"/>
        <color rgb="FF92D050"/>
      </dataBar>
    </cfRule>
  </conditionalFormatting>
  <conditionalFormatting sqref="AP18:AP22">
    <cfRule type="dataBar" priority="93">
      <dataBar>
        <cfvo type="min" val="0"/>
        <cfvo type="max" val="0"/>
        <color rgb="FF92D050"/>
      </dataBar>
    </cfRule>
  </conditionalFormatting>
  <conditionalFormatting sqref="AP12">
    <cfRule type="dataBar" priority="92">
      <dataBar>
        <cfvo type="min" val="0"/>
        <cfvo type="max" val="0"/>
        <color rgb="FF92D050"/>
      </dataBar>
    </cfRule>
  </conditionalFormatting>
  <conditionalFormatting sqref="AP17:AP58">
    <cfRule type="dataBar" priority="91">
      <dataBar>
        <cfvo type="min" val="0"/>
        <cfvo type="max" val="0"/>
        <color rgb="FF92D050"/>
      </dataBar>
    </cfRule>
  </conditionalFormatting>
  <conditionalFormatting sqref="AP18">
    <cfRule type="dataBar" priority="90">
      <dataBar>
        <cfvo type="min" val="0"/>
        <cfvo type="max" val="0"/>
        <color rgb="FF92D050"/>
      </dataBar>
    </cfRule>
  </conditionalFormatting>
  <conditionalFormatting sqref="AP19">
    <cfRule type="dataBar" priority="89">
      <dataBar>
        <cfvo type="min" val="0"/>
        <cfvo type="max" val="0"/>
        <color rgb="FF92D050"/>
      </dataBar>
    </cfRule>
  </conditionalFormatting>
  <conditionalFormatting sqref="AP21:AP58">
    <cfRule type="dataBar" priority="88">
      <dataBar>
        <cfvo type="min" val="0"/>
        <cfvo type="max" val="0"/>
        <color rgb="FF92D050"/>
      </dataBar>
    </cfRule>
  </conditionalFormatting>
  <conditionalFormatting sqref="AS8 AS11 AS14 AS17 AS20 AS23:AS58">
    <cfRule type="dataBar" priority="87">
      <dataBar>
        <cfvo type="min" val="0"/>
        <cfvo type="max" val="0"/>
        <color rgb="FF92D050"/>
      </dataBar>
    </cfRule>
  </conditionalFormatting>
  <conditionalFormatting sqref="AS9:AS16">
    <cfRule type="dataBar" priority="86">
      <dataBar>
        <cfvo type="min" val="0"/>
        <cfvo type="max" val="0"/>
        <color rgb="FF92D050"/>
      </dataBar>
    </cfRule>
  </conditionalFormatting>
  <conditionalFormatting sqref="AS12">
    <cfRule type="dataBar" priority="85">
      <dataBar>
        <cfvo type="min" val="0"/>
        <cfvo type="max" val="0"/>
        <color rgb="FF92D050"/>
      </dataBar>
    </cfRule>
  </conditionalFormatting>
  <conditionalFormatting sqref="AS17:AS58">
    <cfRule type="dataBar" priority="84">
      <dataBar>
        <cfvo type="min" val="0"/>
        <cfvo type="max" val="0"/>
        <color rgb="FF92D050"/>
      </dataBar>
    </cfRule>
  </conditionalFormatting>
  <conditionalFormatting sqref="AS18">
    <cfRule type="dataBar" priority="83">
      <dataBar>
        <cfvo type="min" val="0"/>
        <cfvo type="max" val="0"/>
        <color rgb="FF92D050"/>
      </dataBar>
    </cfRule>
  </conditionalFormatting>
  <conditionalFormatting sqref="AS19">
    <cfRule type="dataBar" priority="82">
      <dataBar>
        <cfvo type="min" val="0"/>
        <cfvo type="max" val="0"/>
        <color rgb="FF92D050"/>
      </dataBar>
    </cfRule>
  </conditionalFormatting>
  <conditionalFormatting sqref="AS21:AS58">
    <cfRule type="dataBar" priority="81">
      <dataBar>
        <cfvo type="min" val="0"/>
        <cfvo type="max" val="0"/>
        <color rgb="FF92D050"/>
      </dataBar>
    </cfRule>
  </conditionalFormatting>
  <conditionalFormatting sqref="C8:C58">
    <cfRule type="dataBar" priority="80">
      <dataBar>
        <cfvo type="min" val="0"/>
        <cfvo type="max" val="0"/>
        <color rgb="FF638EC6"/>
      </dataBar>
    </cfRule>
  </conditionalFormatting>
  <conditionalFormatting sqref="F8:F58">
    <cfRule type="dataBar" priority="79">
      <dataBar>
        <cfvo type="min" val="0"/>
        <cfvo type="max" val="0"/>
        <color rgb="FFD6007B"/>
      </dataBar>
    </cfRule>
  </conditionalFormatting>
  <conditionalFormatting sqref="F9:F23">
    <cfRule type="dataBar" priority="78">
      <dataBar>
        <cfvo type="min" val="0"/>
        <cfvo type="max" val="0"/>
        <color rgb="FFD6007B"/>
      </dataBar>
    </cfRule>
  </conditionalFormatting>
  <conditionalFormatting sqref="I8:I18">
    <cfRule type="dataBar" priority="77">
      <dataBar>
        <cfvo type="min" val="0"/>
        <cfvo type="max" val="0"/>
        <color rgb="FF008AEF"/>
      </dataBar>
    </cfRule>
  </conditionalFormatting>
  <conditionalFormatting sqref="I9:I58">
    <cfRule type="dataBar" priority="76">
      <dataBar>
        <cfvo type="min" val="0"/>
        <cfvo type="max" val="0"/>
        <color rgb="FF008AEF"/>
      </dataBar>
    </cfRule>
  </conditionalFormatting>
  <conditionalFormatting sqref="L8">
    <cfRule type="dataBar" priority="75">
      <dataBar>
        <cfvo type="min" val="0"/>
        <cfvo type="max" val="0"/>
        <color rgb="FFFFB628"/>
      </dataBar>
    </cfRule>
  </conditionalFormatting>
  <conditionalFormatting sqref="L9:L58">
    <cfRule type="dataBar" priority="74">
      <dataBar>
        <cfvo type="min" val="0"/>
        <cfvo type="max" val="0"/>
        <color rgb="FFFFB628"/>
      </dataBar>
    </cfRule>
  </conditionalFormatting>
  <conditionalFormatting sqref="O8:O58">
    <cfRule type="dataBar" priority="73">
      <dataBar>
        <cfvo type="min" val="0"/>
        <cfvo type="max" val="0"/>
        <color rgb="FF008AEF"/>
      </dataBar>
    </cfRule>
  </conditionalFormatting>
  <conditionalFormatting sqref="R8">
    <cfRule type="dataBar" priority="72">
      <dataBar>
        <cfvo type="min" val="0"/>
        <cfvo type="max" val="0"/>
        <color rgb="FFFF555A"/>
      </dataBar>
    </cfRule>
  </conditionalFormatting>
  <conditionalFormatting sqref="R9:R58">
    <cfRule type="dataBar" priority="71">
      <dataBar>
        <cfvo type="min" val="0"/>
        <cfvo type="max" val="0"/>
        <color rgb="FFFF555A"/>
      </dataBar>
    </cfRule>
  </conditionalFormatting>
  <conditionalFormatting sqref="R8">
    <cfRule type="dataBar" priority="70">
      <dataBar>
        <cfvo type="min" val="0"/>
        <cfvo type="max" val="0"/>
        <color rgb="FFFF555A"/>
      </dataBar>
    </cfRule>
  </conditionalFormatting>
  <conditionalFormatting sqref="R9:R58">
    <cfRule type="dataBar" priority="69">
      <dataBar>
        <cfvo type="min" val="0"/>
        <cfvo type="max" val="0"/>
        <color rgb="FFFF555A"/>
      </dataBar>
    </cfRule>
  </conditionalFormatting>
  <conditionalFormatting sqref="U8">
    <cfRule type="dataBar" priority="68">
      <dataBar>
        <cfvo type="min" val="0"/>
        <cfvo type="max" val="0"/>
        <color rgb="FFD6007B"/>
      </dataBar>
    </cfRule>
  </conditionalFormatting>
  <conditionalFormatting sqref="U9:U58">
    <cfRule type="dataBar" priority="67">
      <dataBar>
        <cfvo type="min" val="0"/>
        <cfvo type="max" val="0"/>
        <color rgb="FFD6007B"/>
      </dataBar>
    </cfRule>
  </conditionalFormatting>
  <conditionalFormatting sqref="X8">
    <cfRule type="dataBar" priority="66">
      <dataBar>
        <cfvo type="min" val="0"/>
        <cfvo type="max" val="0"/>
        <color rgb="FF92D050"/>
      </dataBar>
    </cfRule>
  </conditionalFormatting>
  <conditionalFormatting sqref="X9:X58">
    <cfRule type="dataBar" priority="65">
      <dataBar>
        <cfvo type="min" val="0"/>
        <cfvo type="max" val="0"/>
        <color rgb="FF92D050"/>
      </dataBar>
    </cfRule>
  </conditionalFormatting>
  <conditionalFormatting sqref="X12">
    <cfRule type="dataBar" priority="64">
      <dataBar>
        <cfvo type="min" val="0"/>
        <cfvo type="max" val="0"/>
        <color rgb="FF92D050"/>
      </dataBar>
    </cfRule>
  </conditionalFormatting>
  <conditionalFormatting sqref="X17">
    <cfRule type="dataBar" priority="63">
      <dataBar>
        <cfvo type="min" val="0"/>
        <cfvo type="max" val="0"/>
        <color rgb="FF92D050"/>
      </dataBar>
    </cfRule>
  </conditionalFormatting>
  <conditionalFormatting sqref="X18">
    <cfRule type="dataBar" priority="62">
      <dataBar>
        <cfvo type="min" val="0"/>
        <cfvo type="max" val="0"/>
        <color rgb="FF92D050"/>
      </dataBar>
    </cfRule>
  </conditionalFormatting>
  <conditionalFormatting sqref="X19">
    <cfRule type="dataBar" priority="61">
      <dataBar>
        <cfvo type="min" val="0"/>
        <cfvo type="max" val="0"/>
        <color rgb="FF92D050"/>
      </dataBar>
    </cfRule>
  </conditionalFormatting>
  <conditionalFormatting sqref="X21:X58">
    <cfRule type="dataBar" priority="60">
      <dataBar>
        <cfvo type="min" val="0"/>
        <cfvo type="max" val="0"/>
        <color rgb="FF92D050"/>
      </dataBar>
    </cfRule>
  </conditionalFormatting>
  <conditionalFormatting sqref="AA8:AA58">
    <cfRule type="dataBar" priority="59">
      <dataBar>
        <cfvo type="min" val="0"/>
        <cfvo type="max" val="0"/>
        <color rgb="FF92D050"/>
      </dataBar>
    </cfRule>
  </conditionalFormatting>
  <conditionalFormatting sqref="AA9:AA11">
    <cfRule type="dataBar" priority="58">
      <dataBar>
        <cfvo type="min" val="0"/>
        <cfvo type="max" val="0"/>
        <color rgb="FF92D050"/>
      </dataBar>
    </cfRule>
  </conditionalFormatting>
  <conditionalFormatting sqref="AA12">
    <cfRule type="dataBar" priority="57">
      <dataBar>
        <cfvo type="min" val="0"/>
        <cfvo type="max" val="0"/>
        <color rgb="FF92D050"/>
      </dataBar>
    </cfRule>
  </conditionalFormatting>
  <conditionalFormatting sqref="AA17">
    <cfRule type="dataBar" priority="56">
      <dataBar>
        <cfvo type="min" val="0"/>
        <cfvo type="max" val="0"/>
        <color rgb="FF92D050"/>
      </dataBar>
    </cfRule>
  </conditionalFormatting>
  <conditionalFormatting sqref="AA18">
    <cfRule type="dataBar" priority="55">
      <dataBar>
        <cfvo type="min" val="0"/>
        <cfvo type="max" val="0"/>
        <color rgb="FF92D050"/>
      </dataBar>
    </cfRule>
  </conditionalFormatting>
  <conditionalFormatting sqref="AA19">
    <cfRule type="dataBar" priority="54">
      <dataBar>
        <cfvo type="min" val="0"/>
        <cfvo type="max" val="0"/>
        <color rgb="FF92D050"/>
      </dataBar>
    </cfRule>
  </conditionalFormatting>
  <conditionalFormatting sqref="AA21:AA58">
    <cfRule type="dataBar" priority="53">
      <dataBar>
        <cfvo type="min" val="0"/>
        <cfvo type="max" val="0"/>
        <color rgb="FF92D050"/>
      </dataBar>
    </cfRule>
  </conditionalFormatting>
  <conditionalFormatting sqref="AD8">
    <cfRule type="dataBar" priority="52">
      <dataBar>
        <cfvo type="min" val="0"/>
        <cfvo type="max" val="0"/>
        <color rgb="FF92D050"/>
      </dataBar>
    </cfRule>
  </conditionalFormatting>
  <conditionalFormatting sqref="AD9:AD58">
    <cfRule type="dataBar" priority="51">
      <dataBar>
        <cfvo type="min" val="0"/>
        <cfvo type="max" val="0"/>
        <color rgb="FF92D050"/>
      </dataBar>
    </cfRule>
  </conditionalFormatting>
  <conditionalFormatting sqref="AD12">
    <cfRule type="dataBar" priority="50">
      <dataBar>
        <cfvo type="min" val="0"/>
        <cfvo type="max" val="0"/>
        <color rgb="FF92D050"/>
      </dataBar>
    </cfRule>
  </conditionalFormatting>
  <conditionalFormatting sqref="AD17">
    <cfRule type="dataBar" priority="49">
      <dataBar>
        <cfvo type="min" val="0"/>
        <cfvo type="max" val="0"/>
        <color rgb="FF92D050"/>
      </dataBar>
    </cfRule>
  </conditionalFormatting>
  <conditionalFormatting sqref="AD18">
    <cfRule type="dataBar" priority="48">
      <dataBar>
        <cfvo type="min" val="0"/>
        <cfvo type="max" val="0"/>
        <color rgb="FF92D050"/>
      </dataBar>
    </cfRule>
  </conditionalFormatting>
  <conditionalFormatting sqref="AD19">
    <cfRule type="dataBar" priority="47">
      <dataBar>
        <cfvo type="min" val="0"/>
        <cfvo type="max" val="0"/>
        <color rgb="FF92D050"/>
      </dataBar>
    </cfRule>
  </conditionalFormatting>
  <conditionalFormatting sqref="AD21:AD58">
    <cfRule type="dataBar" priority="46">
      <dataBar>
        <cfvo type="min" val="0"/>
        <cfvo type="max" val="0"/>
        <color rgb="FF92D050"/>
      </dataBar>
    </cfRule>
  </conditionalFormatting>
  <conditionalFormatting sqref="T10:T58">
    <cfRule type="dataBar" priority="45">
      <dataBar>
        <cfvo type="min" val="0"/>
        <cfvo type="max" val="0"/>
        <color rgb="FFD6007B"/>
      </dataBar>
    </cfRule>
  </conditionalFormatting>
  <conditionalFormatting sqref="T10:T58">
    <cfRule type="dataBar" priority="44">
      <dataBar>
        <cfvo type="min" val="0"/>
        <cfvo type="max" val="0"/>
        <color rgb="FFD6007B"/>
      </dataBar>
    </cfRule>
  </conditionalFormatting>
  <conditionalFormatting sqref="U8">
    <cfRule type="dataBar" priority="43">
      <dataBar>
        <cfvo type="min" val="0"/>
        <cfvo type="max" val="0"/>
        <color rgb="FFD6007B"/>
      </dataBar>
    </cfRule>
  </conditionalFormatting>
  <conditionalFormatting sqref="U9:U58">
    <cfRule type="dataBar" priority="42">
      <dataBar>
        <cfvo type="min" val="0"/>
        <cfvo type="max" val="0"/>
        <color rgb="FFD6007B"/>
      </dataBar>
    </cfRule>
  </conditionalFormatting>
  <conditionalFormatting sqref="AG8">
    <cfRule type="dataBar" priority="41">
      <dataBar>
        <cfvo type="min" val="0"/>
        <cfvo type="max" val="0"/>
        <color rgb="FF92D050"/>
      </dataBar>
    </cfRule>
  </conditionalFormatting>
  <conditionalFormatting sqref="AG9:AG11">
    <cfRule type="dataBar" priority="40">
      <dataBar>
        <cfvo type="min" val="0"/>
        <cfvo type="max" val="0"/>
        <color rgb="FF92D050"/>
      </dataBar>
    </cfRule>
  </conditionalFormatting>
  <conditionalFormatting sqref="AG12">
    <cfRule type="dataBar" priority="39">
      <dataBar>
        <cfvo type="min" val="0"/>
        <cfvo type="max" val="0"/>
        <color rgb="FF92D050"/>
      </dataBar>
    </cfRule>
  </conditionalFormatting>
  <conditionalFormatting sqref="AG17">
    <cfRule type="dataBar" priority="38">
      <dataBar>
        <cfvo type="min" val="0"/>
        <cfvo type="max" val="0"/>
        <color rgb="FF92D050"/>
      </dataBar>
    </cfRule>
  </conditionalFormatting>
  <conditionalFormatting sqref="AG18">
    <cfRule type="dataBar" priority="37">
      <dataBar>
        <cfvo type="min" val="0"/>
        <cfvo type="max" val="0"/>
        <color rgb="FF92D050"/>
      </dataBar>
    </cfRule>
  </conditionalFormatting>
  <conditionalFormatting sqref="AG19">
    <cfRule type="dataBar" priority="36">
      <dataBar>
        <cfvo type="min" val="0"/>
        <cfvo type="max" val="0"/>
        <color rgb="FF92D050"/>
      </dataBar>
    </cfRule>
  </conditionalFormatting>
  <conditionalFormatting sqref="AG21:AG58">
    <cfRule type="dataBar" priority="35">
      <dataBar>
        <cfvo type="min" val="0"/>
        <cfvo type="max" val="0"/>
        <color rgb="FF92D050"/>
      </dataBar>
    </cfRule>
  </conditionalFormatting>
  <conditionalFormatting sqref="AJ8">
    <cfRule type="dataBar" priority="34">
      <dataBar>
        <cfvo type="min" val="0"/>
        <cfvo type="max" val="0"/>
        <color rgb="FF92D050"/>
      </dataBar>
    </cfRule>
  </conditionalFormatting>
  <conditionalFormatting sqref="AJ9:AJ11">
    <cfRule type="dataBar" priority="33">
      <dataBar>
        <cfvo type="min" val="0"/>
        <cfvo type="max" val="0"/>
        <color rgb="FF92D050"/>
      </dataBar>
    </cfRule>
  </conditionalFormatting>
  <conditionalFormatting sqref="AJ12">
    <cfRule type="dataBar" priority="32">
      <dataBar>
        <cfvo type="min" val="0"/>
        <cfvo type="max" val="0"/>
        <color rgb="FF92D050"/>
      </dataBar>
    </cfRule>
  </conditionalFormatting>
  <conditionalFormatting sqref="AJ17:AJ58">
    <cfRule type="dataBar" priority="31">
      <dataBar>
        <cfvo type="min" val="0"/>
        <cfvo type="max" val="0"/>
        <color rgb="FF92D050"/>
      </dataBar>
    </cfRule>
  </conditionalFormatting>
  <conditionalFormatting sqref="AJ18">
    <cfRule type="dataBar" priority="30">
      <dataBar>
        <cfvo type="min" val="0"/>
        <cfvo type="max" val="0"/>
        <color rgb="FF92D050"/>
      </dataBar>
    </cfRule>
  </conditionalFormatting>
  <conditionalFormatting sqref="AJ19">
    <cfRule type="dataBar" priority="29">
      <dataBar>
        <cfvo type="min" val="0"/>
        <cfvo type="max" val="0"/>
        <color rgb="FF92D050"/>
      </dataBar>
    </cfRule>
  </conditionalFormatting>
  <conditionalFormatting sqref="AJ21:AJ58">
    <cfRule type="dataBar" priority="28">
      <dataBar>
        <cfvo type="min" val="0"/>
        <cfvo type="max" val="0"/>
        <color rgb="FF92D050"/>
      </dataBar>
    </cfRule>
  </conditionalFormatting>
  <conditionalFormatting sqref="AM14">
    <cfRule type="dataBar" priority="27">
      <dataBar>
        <cfvo type="min" val="0"/>
        <cfvo type="max" val="0"/>
        <color rgb="FF92D050"/>
      </dataBar>
    </cfRule>
  </conditionalFormatting>
  <conditionalFormatting sqref="AM18:AM22">
    <cfRule type="dataBar" priority="26">
      <dataBar>
        <cfvo type="min" val="0"/>
        <cfvo type="max" val="0"/>
        <color rgb="FF92D050"/>
      </dataBar>
    </cfRule>
  </conditionalFormatting>
  <conditionalFormatting sqref="AM12">
    <cfRule type="dataBar" priority="25">
      <dataBar>
        <cfvo type="min" val="0"/>
        <cfvo type="max" val="0"/>
        <color rgb="FF92D050"/>
      </dataBar>
    </cfRule>
  </conditionalFormatting>
  <conditionalFormatting sqref="AM17:AM58">
    <cfRule type="dataBar" priority="24">
      <dataBar>
        <cfvo type="min" val="0"/>
        <cfvo type="max" val="0"/>
        <color rgb="FF92D050"/>
      </dataBar>
    </cfRule>
  </conditionalFormatting>
  <conditionalFormatting sqref="AM18">
    <cfRule type="dataBar" priority="23">
      <dataBar>
        <cfvo type="min" val="0"/>
        <cfvo type="max" val="0"/>
        <color rgb="FF92D050"/>
      </dataBar>
    </cfRule>
  </conditionalFormatting>
  <conditionalFormatting sqref="AM19">
    <cfRule type="dataBar" priority="22">
      <dataBar>
        <cfvo type="min" val="0"/>
        <cfvo type="max" val="0"/>
        <color rgb="FF92D050"/>
      </dataBar>
    </cfRule>
  </conditionalFormatting>
  <conditionalFormatting sqref="AM21:AM58">
    <cfRule type="dataBar" priority="21">
      <dataBar>
        <cfvo type="min" val="0"/>
        <cfvo type="max" val="0"/>
        <color rgb="FF92D050"/>
      </dataBar>
    </cfRule>
  </conditionalFormatting>
  <conditionalFormatting sqref="AP11">
    <cfRule type="dataBar" priority="20">
      <dataBar>
        <cfvo type="min" val="0"/>
        <cfvo type="max" val="0"/>
        <color rgb="FF92D050"/>
      </dataBar>
    </cfRule>
  </conditionalFormatting>
  <conditionalFormatting sqref="AP18:AP22">
    <cfRule type="dataBar" priority="19">
      <dataBar>
        <cfvo type="min" val="0"/>
        <cfvo type="max" val="0"/>
        <color rgb="FF92D050"/>
      </dataBar>
    </cfRule>
  </conditionalFormatting>
  <conditionalFormatting sqref="AP12">
    <cfRule type="dataBar" priority="18">
      <dataBar>
        <cfvo type="min" val="0"/>
        <cfvo type="max" val="0"/>
        <color rgb="FF92D050"/>
      </dataBar>
    </cfRule>
  </conditionalFormatting>
  <conditionalFormatting sqref="AP17:AP58">
    <cfRule type="dataBar" priority="17">
      <dataBar>
        <cfvo type="min" val="0"/>
        <cfvo type="max" val="0"/>
        <color rgb="FF92D050"/>
      </dataBar>
    </cfRule>
  </conditionalFormatting>
  <conditionalFormatting sqref="AP18">
    <cfRule type="dataBar" priority="16">
      <dataBar>
        <cfvo type="min" val="0"/>
        <cfvo type="max" val="0"/>
        <color rgb="FF92D050"/>
      </dataBar>
    </cfRule>
  </conditionalFormatting>
  <conditionalFormatting sqref="AP19">
    <cfRule type="dataBar" priority="15">
      <dataBar>
        <cfvo type="min" val="0"/>
        <cfvo type="max" val="0"/>
        <color rgb="FF92D050"/>
      </dataBar>
    </cfRule>
  </conditionalFormatting>
  <conditionalFormatting sqref="AP21:AP58">
    <cfRule type="dataBar" priority="14">
      <dataBar>
        <cfvo type="min" val="0"/>
        <cfvo type="max" val="0"/>
        <color rgb="FF92D050"/>
      </dataBar>
    </cfRule>
  </conditionalFormatting>
  <conditionalFormatting sqref="AS8">
    <cfRule type="dataBar" priority="13">
      <dataBar>
        <cfvo type="min" val="0"/>
        <cfvo type="max" val="0"/>
        <color rgb="FF92D050"/>
      </dataBar>
    </cfRule>
  </conditionalFormatting>
  <conditionalFormatting sqref="AS9:AS16">
    <cfRule type="dataBar" priority="12">
      <dataBar>
        <cfvo type="min" val="0"/>
        <cfvo type="max" val="0"/>
        <color rgb="FF92D050"/>
      </dataBar>
    </cfRule>
  </conditionalFormatting>
  <conditionalFormatting sqref="AS12">
    <cfRule type="dataBar" priority="11">
      <dataBar>
        <cfvo type="min" val="0"/>
        <cfvo type="max" val="0"/>
        <color rgb="FF92D050"/>
      </dataBar>
    </cfRule>
  </conditionalFormatting>
  <conditionalFormatting sqref="AS17:AS58">
    <cfRule type="dataBar" priority="10">
      <dataBar>
        <cfvo type="min" val="0"/>
        <cfvo type="max" val="0"/>
        <color rgb="FF92D050"/>
      </dataBar>
    </cfRule>
  </conditionalFormatting>
  <conditionalFormatting sqref="AS18">
    <cfRule type="dataBar" priority="9">
      <dataBar>
        <cfvo type="min" val="0"/>
        <cfvo type="max" val="0"/>
        <color rgb="FF92D050"/>
      </dataBar>
    </cfRule>
  </conditionalFormatting>
  <conditionalFormatting sqref="AS19">
    <cfRule type="dataBar" priority="8">
      <dataBar>
        <cfvo type="min" val="0"/>
        <cfvo type="max" val="0"/>
        <color rgb="FF92D050"/>
      </dataBar>
    </cfRule>
  </conditionalFormatting>
  <conditionalFormatting sqref="AS21:AS58">
    <cfRule type="dataBar" priority="7">
      <dataBar>
        <cfvo type="min" val="0"/>
        <cfvo type="max" val="0"/>
        <color rgb="FF92D050"/>
      </dataBar>
    </cfRule>
  </conditionalFormatting>
  <conditionalFormatting sqref="R8">
    <cfRule type="dataBar" priority="6">
      <dataBar>
        <cfvo type="min" val="0"/>
        <cfvo type="max" val="0"/>
        <color rgb="FFFF555A"/>
      </dataBar>
    </cfRule>
  </conditionalFormatting>
  <conditionalFormatting sqref="R9:R58">
    <cfRule type="dataBar" priority="5">
      <dataBar>
        <cfvo type="min" val="0"/>
        <cfvo type="max" val="0"/>
        <color rgb="FFFF555A"/>
      </dataBar>
    </cfRule>
  </conditionalFormatting>
  <conditionalFormatting sqref="O8:O58">
    <cfRule type="dataBar" priority="4">
      <dataBar>
        <cfvo type="min" val="0"/>
        <cfvo type="max" val="0"/>
        <color rgb="FF008AEF"/>
      </dataBar>
    </cfRule>
  </conditionalFormatting>
  <conditionalFormatting sqref="F8:F58">
    <cfRule type="dataBar" priority="3">
      <dataBar>
        <cfvo type="min" val="0"/>
        <cfvo type="max" val="0"/>
        <color rgb="FFD6007B"/>
      </dataBar>
    </cfRule>
  </conditionalFormatting>
  <conditionalFormatting sqref="F9:F23">
    <cfRule type="dataBar" priority="2">
      <dataBar>
        <cfvo type="min" val="0"/>
        <cfvo type="max" val="0"/>
        <color rgb="FFD6007B"/>
      </dataBar>
    </cfRule>
  </conditionalFormatting>
  <conditionalFormatting sqref="O8:O58">
    <cfRule type="dataBar" priority="1">
      <dataBar>
        <cfvo type="min" val="0"/>
        <cfvo type="max" val="0"/>
        <color rgb="FF008AEF"/>
      </dataBar>
    </cfRule>
  </conditionalFormatting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Tregues e mesme 2022-2023</vt:lpstr>
      <vt:lpstr>Ndryshime tregues MESME</vt:lpstr>
      <vt:lpstr>Renditja teresore e mesme</vt:lpstr>
      <vt:lpstr>Tregues 9-vj 2022-2023</vt:lpstr>
      <vt:lpstr>Ndryshime tregues 9-vj</vt:lpstr>
      <vt:lpstr>Renditja teresore 9-vj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 kavaje</dc:creator>
  <cp:lastModifiedBy>JULI</cp:lastModifiedBy>
  <dcterms:created xsi:type="dcterms:W3CDTF">2015-11-06T10:25:36Z</dcterms:created>
  <dcterms:modified xsi:type="dcterms:W3CDTF">2023-11-23T18:47:05Z</dcterms:modified>
</cp:coreProperties>
</file>